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fan/Nextcloud/проекты действующие/Норрексим/СПГ/Метизы ЧЗМК/"/>
    </mc:Choice>
  </mc:AlternateContent>
  <xr:revisionPtr revIDLastSave="0" documentId="13_ncr:1_{4003C00A-6A81-8241-B733-6FDE28C5E02A}" xr6:coauthVersionLast="45" xr6:coauthVersionMax="45" xr10:uidLastSave="{00000000-0000-0000-0000-000000000000}"/>
  <bookViews>
    <workbookView xWindow="2060" yWindow="1080" windowWidth="27840" windowHeight="15960" xr2:uid="{91B7C92E-69C5-8A4C-B713-59F1F2CD7A33}"/>
  </bookViews>
  <sheets>
    <sheet name="Лист1" sheetId="1" r:id="rId1"/>
  </sheets>
  <definedNames>
    <definedName name="_xlnm._FilterDatabase" localSheetId="0" hidden="1">Лист1!$B$2:$H$71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9" i="1" l="1"/>
  <c r="H70" i="1"/>
  <c r="H71" i="1"/>
  <c r="H68" i="1"/>
  <c r="H67" i="1"/>
  <c r="H66" i="1"/>
  <c r="H65" i="1"/>
  <c r="H55" i="1"/>
  <c r="H56" i="1"/>
  <c r="H57" i="1"/>
  <c r="H58" i="1"/>
  <c r="H59" i="1"/>
  <c r="H60" i="1"/>
  <c r="H61" i="1"/>
  <c r="H62" i="1"/>
  <c r="H63" i="1"/>
  <c r="H64" i="1"/>
  <c r="H54" i="1"/>
  <c r="H44" i="1"/>
  <c r="H49" i="1"/>
  <c r="H50" i="1"/>
  <c r="H51" i="1"/>
  <c r="H52" i="1"/>
  <c r="H53" i="1"/>
  <c r="H48" i="1"/>
  <c r="H47" i="1"/>
  <c r="H45" i="1"/>
  <c r="H46" i="1"/>
  <c r="H43" i="1"/>
  <c r="H13" i="1"/>
  <c r="H14" i="1"/>
  <c r="H15" i="1"/>
  <c r="H16" i="1"/>
  <c r="H17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12" i="1"/>
  <c r="H5" i="1"/>
  <c r="H6" i="1"/>
  <c r="H7" i="1"/>
  <c r="H8" i="1"/>
  <c r="H9" i="1"/>
  <c r="H11" i="1"/>
  <c r="H4" i="1"/>
</calcChain>
</file>

<file path=xl/sharedStrings.xml><?xml version="1.0" encoding="utf-8"?>
<sst xmlns="http://schemas.openxmlformats.org/spreadsheetml/2006/main" count="72" uniqueCount="72">
  <si>
    <t>Болт ГОСТ Р ИСО 4014 - М20 x 70 - 8.8 ТДЦ</t>
  </si>
  <si>
    <t>Болт ГОСТ Р ИСО 4014 - М24 x 85 - 8.8 ТДЦ</t>
  </si>
  <si>
    <t>Болт ГОСТ Р ИСО 4014 - М24 x 120 - 8.8 ТДЦ</t>
  </si>
  <si>
    <t>Гайка ГОСТ ISO 4032 - М20 - 8 ТДЦ</t>
  </si>
  <si>
    <t>Шайба C.20.01.08кп ГОСТ 11371-78 ТДЦ</t>
  </si>
  <si>
    <t>Гайка ГОСТ ISO 4032 - М24 - 8 ТДЦ</t>
  </si>
  <si>
    <t>Шайба C.24.01.08кп ГОСТ 11371-78 ТДЦ</t>
  </si>
  <si>
    <t>Болт ГОСТ Р ИСО 4014 - М30 x 95 - 8.8 ТДЦ</t>
  </si>
  <si>
    <t>Болт ГОСТ Р ИСО 4014 - М30 x 100 - 8.8 ТДЦ</t>
  </si>
  <si>
    <t>Болт ГОСТ Р ИСО 4014 - М30 x 120 - 8.8 ТДЦ</t>
  </si>
  <si>
    <t>Болт ГОСТ Р ИСО 4014 - М30 x 140 - 8.8 ТДЦ</t>
  </si>
  <si>
    <t>Гайка ГОСТ ISO 4032 - М30 - 8 ТДЦ</t>
  </si>
  <si>
    <t>Гайка ГОСТ ISO 4032 - М36 - 10 ТДЦ</t>
  </si>
  <si>
    <t>Шайба C.30.01.08кп ГОСТ 11371-78 ТДЦ</t>
  </si>
  <si>
    <t>Болт ГОСТ Р ИСО 4014 - М12 x 50 - 8.8 ТДЦ</t>
  </si>
  <si>
    <t>Болт ГОСТ Р ИСО 4014 - М16 x 85 - 8.8 ТДЦ</t>
  </si>
  <si>
    <t>Болт ГОСТ Р ИСО 4014 - М16 x 90 - 8.8 ТДЦ</t>
  </si>
  <si>
    <t>Болт ГОСТ Р ИСО 4014 - М16 x 150 - 8.8 ТДЦ</t>
  </si>
  <si>
    <t>Болт ГОСТ Р ИСО 4014 - М20 x 80 - 8.8 ТДЦ</t>
  </si>
  <si>
    <t>Гайка ГОСТ ISO 4032 - М12 - 8 ТДЦ</t>
  </si>
  <si>
    <t>Гайка ГОСТ ISO 4032 - М16 - 8 ТДЦ</t>
  </si>
  <si>
    <t>Шайба C.12.01.08кп ГОСТ 11371-78 ТДЦ</t>
  </si>
  <si>
    <t>Шайба C.16.01.08кп ГОСТ 11371-78 ТДЦ</t>
  </si>
  <si>
    <t>Наименование</t>
  </si>
  <si>
    <t>Количество заказаных</t>
  </si>
  <si>
    <t>Перечень метизов в ЗИП для башни СПГ</t>
  </si>
  <si>
    <t xml:space="preserve">Гайка М36-6H.110.ХЛ.ТДЦ  ГОСТ 22354-77
</t>
  </si>
  <si>
    <t>Болт М36-6gх220.110.ХЛ.ТДЦ  ГОСТ 22353-77</t>
  </si>
  <si>
    <t>Шайба 36 ХЛ.ТДЦ  ГОСТ 22355-77</t>
  </si>
  <si>
    <r>
      <t xml:space="preserve">Болтокомплект ГОСТ 32484.4-2014
(Болт </t>
    </r>
    <r>
      <rPr>
        <b/>
        <sz val="11"/>
        <rFont val="GOST type A"/>
        <charset val="204"/>
      </rPr>
      <t>М22х120</t>
    </r>
    <r>
      <rPr>
        <sz val="11"/>
        <rFont val="GOST type A"/>
        <charset val="204"/>
      </rPr>
      <t>-10.9-HV-ХЛ  ГОСТ 32484.4-2014
+ 1 Гайка М22-10-HV-ХЛ- ГОСТ 32484.4-2014
+ 2 Шайбы 22 ХЛ ГОСТ 32484.6-2014) ТДЦ</t>
    </r>
  </si>
  <si>
    <r>
      <t xml:space="preserve">Болтокомплект ГОСТ 32484.4-2014
(Болт </t>
    </r>
    <r>
      <rPr>
        <b/>
        <sz val="11"/>
        <rFont val="GOST type A"/>
        <charset val="204"/>
      </rPr>
      <t>М24х150</t>
    </r>
    <r>
      <rPr>
        <sz val="11"/>
        <rFont val="GOST type A"/>
        <charset val="204"/>
      </rPr>
      <t>-10.9-HV-ХЛ  ГОСТ 32484.4-2014
+ 1 Гайка М24-10-HV-ХЛ- ГОСТ 32484.4-2014
+ 2 Шайбы 24 ХЛ ГОСТ 32484.6-2014) ТДЦ</t>
    </r>
  </si>
  <si>
    <r>
      <t xml:space="preserve">Болтокомплект ГОСТ 32484.4-2014
(Болт </t>
    </r>
    <r>
      <rPr>
        <b/>
        <sz val="11"/>
        <rFont val="GOST type A"/>
        <charset val="204"/>
      </rPr>
      <t>М30х180</t>
    </r>
    <r>
      <rPr>
        <sz val="11"/>
        <rFont val="GOST type A"/>
        <charset val="204"/>
      </rPr>
      <t>-10.9-HV-ХЛ  ГОСТ 32484.4-2014
+ 1 Гайка М30-10-HV-ХЛ- ГОСТ 32484.4-2014
+ 2 Шайбы 30 ХЛ ГОСТ 32484.6-2014) ТДЦ</t>
    </r>
  </si>
  <si>
    <r>
      <t xml:space="preserve">Болтокомплект ГОСТ 32484.4-2014
(Болт </t>
    </r>
    <r>
      <rPr>
        <b/>
        <sz val="11"/>
        <rFont val="GOST type A"/>
        <charset val="204"/>
      </rPr>
      <t>М36х200</t>
    </r>
    <r>
      <rPr>
        <sz val="11"/>
        <rFont val="GOST type A"/>
        <charset val="204"/>
      </rPr>
      <t>-10.9-HV-ХЛ  ГОСТ 32484.4-2014
+ 1 Гайка М36-10-HV-ХЛ- ГОСТ 32484.4-2014
+ 2 Шайбы 36 ХЛ ГОСТ 32484.6-2014) ТДЦ</t>
    </r>
  </si>
  <si>
    <r>
      <t xml:space="preserve">Болтокомплект ГОСТ 32484.4-2014
(Болт </t>
    </r>
    <r>
      <rPr>
        <b/>
        <sz val="11"/>
        <rFont val="GOST type A"/>
        <charset val="204"/>
      </rPr>
      <t>М36х220</t>
    </r>
    <r>
      <rPr>
        <sz val="11"/>
        <rFont val="GOST type A"/>
        <charset val="204"/>
      </rPr>
      <t>-10.9-HV-ХЛ  ГОСТ 32484.4-2014
+ 1 Гайка М36-10-HV-ХЛ- ГОСТ 32484.3-2014
+ 2 Шайбы 36 ХЛ ГОСТ 32484.6-2014) ТДЦ</t>
    </r>
  </si>
  <si>
    <r>
      <t xml:space="preserve">Болт ГОСТ Р ИСО 4014 - М12 x 40 - </t>
    </r>
    <r>
      <rPr>
        <sz val="14"/>
        <color indexed="8"/>
        <rFont val="GOST type A"/>
        <charset val="204"/>
      </rPr>
      <t>8.8 ТДЦ</t>
    </r>
  </si>
  <si>
    <r>
      <t xml:space="preserve">Болт ГОСТ Р ИСО 4014 - М12 x 45 - </t>
    </r>
    <r>
      <rPr>
        <sz val="14"/>
        <color indexed="8"/>
        <rFont val="GOST type A"/>
        <charset val="204"/>
      </rPr>
      <t>8.8 ТДЦ</t>
    </r>
  </si>
  <si>
    <r>
      <t>Болт ГОСТ Р ИСО 4014 - М12 x 55</t>
    </r>
    <r>
      <rPr>
        <sz val="14"/>
        <color indexed="8"/>
        <rFont val="GOST type A"/>
        <charset val="204"/>
      </rPr>
      <t xml:space="preserve"> - 8.8 ТДЦ</t>
    </r>
  </si>
  <si>
    <r>
      <t>Болт ГОСТ Р ИСО 4014 - М16 x 55</t>
    </r>
    <r>
      <rPr>
        <sz val="14"/>
        <color indexed="8"/>
        <rFont val="GOST type A"/>
        <charset val="204"/>
      </rPr>
      <t xml:space="preserve"> - 8.8 ТДЦ</t>
    </r>
  </si>
  <si>
    <r>
      <t>Болт ГОСТ Р ИСО 4014 - М16 x 60</t>
    </r>
    <r>
      <rPr>
        <sz val="14"/>
        <color indexed="8"/>
        <rFont val="GOST type A"/>
        <charset val="204"/>
      </rPr>
      <t xml:space="preserve"> - 8.8 ТДЦ</t>
    </r>
  </si>
  <si>
    <r>
      <t>Болт ГОСТ Р ИСО 4014 - М20</t>
    </r>
    <r>
      <rPr>
        <sz val="14"/>
        <color indexed="8"/>
        <rFont val="GOST type A"/>
        <charset val="204"/>
      </rPr>
      <t xml:space="preserve"> x 65 - 8.8 ТДЦ</t>
    </r>
  </si>
  <si>
    <r>
      <t xml:space="preserve">Болт ГОСТ Р ИСО 4014 - М24 x 80 - </t>
    </r>
    <r>
      <rPr>
        <sz val="14"/>
        <color indexed="8"/>
        <rFont val="GOST type A"/>
        <charset val="204"/>
      </rPr>
      <t>8.8 ТДЦ</t>
    </r>
  </si>
  <si>
    <t>Болт ГОСТ Р ИСО 4014 - М24 x 90 - 8.8 ТДЦ</t>
  </si>
  <si>
    <t>Болт ГОСТ Р ИСО 4014 - М24 x 105 - 8.8 ТДЦ</t>
  </si>
  <si>
    <t>Болт ГОСТ Р ИСО 4014 - М24 x 115 - 8.8 ТДЦ</t>
  </si>
  <si>
    <t>Болт ГОСТ Р ИСО 4014 - М30 x 105 - 8.8 ТДЦ</t>
  </si>
  <si>
    <t>Болт ГОСТ Р ИСО 4014 - М30 x 130 - 8.8 ТДЦ</t>
  </si>
  <si>
    <t>Болт ГОСТ Р ИСО 4014 - М30 x 150 - 8.8 ТДЦ</t>
  </si>
  <si>
    <t>Болт ГОСТ Р ИСО 4014 - М24 x 90 - 10.9 ТДЦ</t>
  </si>
  <si>
    <t>Болт ГОСТ Р ИСО 4014 - М36 x 220 - 10.9 ТДЦ</t>
  </si>
  <si>
    <t>Гайка ГОСТ ISO 4032 - М24 - 10 ТДЦ</t>
  </si>
  <si>
    <t>Шайба C.36.01.Ст3 ГОСТ 11371-78 ТДЦ</t>
  </si>
  <si>
    <t>Болт М36-6gх200.110.ХЛ.ТДЦ  ГОСТ 22353-77</t>
  </si>
  <si>
    <r>
      <t xml:space="preserve">Болтокомплект ГОСТ 32484.4-2014
(Болт </t>
    </r>
    <r>
      <rPr>
        <b/>
        <sz val="11"/>
        <rFont val="GOST type A"/>
        <charset val="204"/>
      </rPr>
      <t>М22х100</t>
    </r>
    <r>
      <rPr>
        <sz val="11"/>
        <rFont val="GOST type A"/>
        <charset val="204"/>
      </rPr>
      <t>-10.9-HV-ХЛ  ГОСТ 32484.4-2014
+ 1 Гайка М22-10-HV-ХЛ- ГОСТ 32484.4-2014
+ 2 Шайбы 22 ХЛ ГОСТ 32484.6-2014) ТДЦ</t>
    </r>
  </si>
  <si>
    <r>
      <t xml:space="preserve">Болтокомплект ГОСТ 32484.4-2014
(Болт </t>
    </r>
    <r>
      <rPr>
        <b/>
        <sz val="11"/>
        <rFont val="GOST type A"/>
        <charset val="204"/>
      </rPr>
      <t>М24х160</t>
    </r>
    <r>
      <rPr>
        <sz val="11"/>
        <rFont val="GOST type A"/>
        <charset val="204"/>
      </rPr>
      <t>-10.9-HV-ХЛ  ГОСТ 32484.4-2014
+ 1 Гайка М24-10-HV-ХЛ- ГОСТ 32484.4-2014
+ 2 Шайбы 24 ХЛ ГОСТ 32484.6-2014) ТДЦ</t>
    </r>
  </si>
  <si>
    <r>
      <t xml:space="preserve">Болтокомплект ГОСТ 32484.4-2014
(Болт </t>
    </r>
    <r>
      <rPr>
        <b/>
        <sz val="11"/>
        <rFont val="GOST type A"/>
        <charset val="204"/>
      </rPr>
      <t>М30х190</t>
    </r>
    <r>
      <rPr>
        <sz val="11"/>
        <rFont val="GOST type A"/>
        <charset val="204"/>
      </rPr>
      <t>-10.9-HV-ХЛ  ГОСТ 32484.4-2014
+ 1 Гайка М30-10-HV-ХЛ- ГОСТ 32484.4-2014
+ 2 Шайбы 30 ХЛ ГОСТ 32484.6-2014) ТДЦ</t>
    </r>
  </si>
  <si>
    <r>
      <t xml:space="preserve">Болтокомплект ГОСТ 32484.4-2014
(Болт </t>
    </r>
    <r>
      <rPr>
        <b/>
        <sz val="11"/>
        <rFont val="GOST type A"/>
        <charset val="204"/>
      </rPr>
      <t>М30х200</t>
    </r>
    <r>
      <rPr>
        <sz val="11"/>
        <rFont val="GOST type A"/>
        <charset val="204"/>
      </rPr>
      <t>-10.9-HV-ХЛ  ГОСТ 32484.4-2014
+ 1 Гайка М30-10-HV-ХЛ- ГОСТ 32484.4-2014
+ 2 Шайбы 30 ХЛ ГОСТ 32484.6-2014) ТДЦ</t>
    </r>
  </si>
  <si>
    <r>
      <t xml:space="preserve">Болтокомплект ГОСТ 32484.4-2014
(Болт </t>
    </r>
    <r>
      <rPr>
        <b/>
        <sz val="11"/>
        <rFont val="GOST type A"/>
        <charset val="204"/>
      </rPr>
      <t>М36х190</t>
    </r>
    <r>
      <rPr>
        <sz val="11"/>
        <rFont val="GOST type A"/>
        <charset val="204"/>
      </rPr>
      <t>-10.9-HV-ХЛ  ГОСТ 32484.4-2014
+ 1 Гайка М36-10-HV-ХЛ- ГОСТ 32484.4-2014
+ 2 Шайбы 36 ХЛ ГОСТ 32484.6-2014) ТДЦ</t>
    </r>
  </si>
  <si>
    <r>
      <t>Болт ГОСТ Р ИСО 4014 - М12 x 60</t>
    </r>
    <r>
      <rPr>
        <sz val="14"/>
        <color indexed="8"/>
        <rFont val="GOST type A"/>
        <charset val="204"/>
      </rPr>
      <t xml:space="preserve"> - 8.8 ТДЦ</t>
    </r>
  </si>
  <si>
    <r>
      <t>Болт ГОСТ Р ИСО 4014 - М16 x 65</t>
    </r>
    <r>
      <rPr>
        <sz val="14"/>
        <color indexed="8"/>
        <rFont val="GOST type A"/>
        <charset val="204"/>
      </rPr>
      <t xml:space="preserve"> - 8.8 ТДЦ</t>
    </r>
  </si>
  <si>
    <t>Болт ГОСТ Р ИСО 4014 - М16 x 70 - 8.8 ТДЦ</t>
  </si>
  <si>
    <r>
      <t>Болт ГОСТ Р ИСО 4014 - М20</t>
    </r>
    <r>
      <rPr>
        <sz val="14"/>
        <color indexed="8"/>
        <rFont val="GOST type A"/>
        <charset val="204"/>
      </rPr>
      <t xml:space="preserve"> x 75 - 8.8 ТДЦ</t>
    </r>
  </si>
  <si>
    <r>
      <t>Болт ГОСТ Р ИСО 4014 - М20</t>
    </r>
    <r>
      <rPr>
        <sz val="14"/>
        <color indexed="8"/>
        <rFont val="GOST type A"/>
        <charset val="204"/>
      </rPr>
      <t xml:space="preserve"> x 85 - 8.8 ТДЦ</t>
    </r>
  </si>
  <si>
    <t>Шайба 12 ГОСТ 10906-78(косая шайба)</t>
  </si>
  <si>
    <t>Болт ГОСТ Р ИСО 4014 - М24 x 95 - 8.8 ТДЦ</t>
  </si>
  <si>
    <t>Болт ГОСТ Р ИСО 4014 - М24 x 100 - 8.8 ТДЦ</t>
  </si>
  <si>
    <r>
      <t xml:space="preserve">Болтокомплект ГОСТ 32484.4-2014
(Болт </t>
    </r>
    <r>
      <rPr>
        <b/>
        <sz val="11"/>
        <rFont val="GOST type A"/>
        <charset val="204"/>
      </rPr>
      <t>М24х110</t>
    </r>
    <r>
      <rPr>
        <sz val="11"/>
        <rFont val="GOST type A"/>
        <charset val="204"/>
      </rPr>
      <t>-10.9-HV-ХЛ  ГОСТ 32484.4-2014
+ 1 Гайка М24-10-HV-ХЛ- ГОСТ 32484.4-2014
+ 2 Шайбы 24 ХЛ ГОСТ 32484.6-2014) ТДЦ</t>
    </r>
  </si>
  <si>
    <r>
      <t xml:space="preserve">Болтокомплект ГОСТ 32484.4-2014
(Болт </t>
    </r>
    <r>
      <rPr>
        <b/>
        <sz val="11"/>
        <rFont val="GOST type A"/>
        <charset val="204"/>
      </rPr>
      <t>М24х140</t>
    </r>
    <r>
      <rPr>
        <sz val="11"/>
        <rFont val="GOST type A"/>
        <charset val="204"/>
      </rPr>
      <t>-10.9-HV-ХЛ  ГОСТ 32484.4-2014
+ 1 Гайка М24-10-HV-ХЛ- ГОСТ 32484.4-2014
+ 2 Шайбы 24 ХЛ ГОСТ 32484.6-2014) ТДЦ</t>
    </r>
  </si>
  <si>
    <r>
      <t xml:space="preserve">Болтокомплект ГОСТ 32484.4-2014
(Болт </t>
    </r>
    <r>
      <rPr>
        <b/>
        <sz val="11"/>
        <rFont val="GOST type A"/>
        <charset val="204"/>
      </rPr>
      <t>М20х60</t>
    </r>
    <r>
      <rPr>
        <sz val="11"/>
        <rFont val="GOST type A"/>
        <charset val="204"/>
      </rPr>
      <t>-10.9-HV-ХЛ  ГОСТ 32484.4-2014
+ 1 Гайка М20-10-HV-ХЛ- ГОСТ 32484.4-2014
+ 2 Шайбы 20 ХЛ ГОСТ 32484.6-2014) ТДЦ</t>
    </r>
  </si>
  <si>
    <r>
      <t xml:space="preserve">Болтокомплект ГОСТ 32484.4-2014
(Болт </t>
    </r>
    <r>
      <rPr>
        <b/>
        <sz val="11"/>
        <rFont val="GOST type A"/>
        <charset val="204"/>
      </rPr>
      <t>М24х80</t>
    </r>
    <r>
      <rPr>
        <sz val="11"/>
        <rFont val="GOST type A"/>
        <charset val="204"/>
      </rPr>
      <t>-10.9-HV-ХЛ  ГОСТ 32484.4-2014
+ 1 Гайка М24-10-HV-ХЛ- ГОСТ 32484.4-2014
+ 2 Шайбы 24 ХЛ ГОСТ 32484.6-2014) ТДЦ</t>
    </r>
  </si>
  <si>
    <r>
      <t xml:space="preserve">Болтокомплект ГОСТ 32484.4-2014
(Болт </t>
    </r>
    <r>
      <rPr>
        <b/>
        <sz val="11"/>
        <rFont val="GOST type A"/>
        <charset val="204"/>
      </rPr>
      <t>М30х80</t>
    </r>
    <r>
      <rPr>
        <sz val="11"/>
        <rFont val="GOST type A"/>
        <charset val="204"/>
      </rPr>
      <t>-10.9-HV-ХЛ  ГОСТ 32484.4-2014
+ 1 Гайка М30-10-HV-ХЛ- ГОСТ 32484.4-2014
+ 2 Шайбы 30 ХЛ ГОСТ 32484.6-2014) ТДЦ</t>
    </r>
  </si>
  <si>
    <r>
      <t xml:space="preserve">Болтокомплект ГОСТ 32484.4-2014
(Болт </t>
    </r>
    <r>
      <rPr>
        <b/>
        <sz val="11"/>
        <rFont val="GOST type A"/>
        <charset val="204"/>
      </rPr>
      <t>М30х100</t>
    </r>
    <r>
      <rPr>
        <sz val="11"/>
        <rFont val="GOST type A"/>
        <charset val="204"/>
      </rPr>
      <t>-10.9-HV-ХЛ  ГОСТ 32484.4-2014
+ 1 Гайка М30-10-HV-ХЛ- ГОСТ 32484.4-2014
+ 2 Шайбы 30 ХЛ ГОСТ 32484.6-2014) ТДЦ</t>
    </r>
  </si>
  <si>
    <t>ЗИП на монтаж и ПНР (9%-10%)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</si>
</sst>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2"/>
      <color theme="1"/>
      <name val="Calibri"/>
      <family val="2"/>
      <charset val="204"/>
      <scheme val="minor"/>
    </font>
    <font>
      <sz val="12"/>
      <name val="GOST type A (metcon)"/>
      <charset val="204"/>
    </font>
    <font>
      <sz val="14"/>
      <name val="GOST type A"/>
      <charset val="204"/>
    </font>
    <font>
      <sz val="12"/>
      <name val="GOST type A"/>
      <charset val="204"/>
    </font>
    <font>
      <sz val="11"/>
      <name val="GOST type A"/>
      <charset val="204"/>
    </font>
    <font>
      <b/>
      <sz val="11"/>
      <name val="GOST type A"/>
      <charset val="204"/>
    </font>
    <font>
      <sz val="14"/>
      <color indexed="8"/>
      <name val="GOST type A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164" fontId="0" fillId="0" borderId="0" xfId="0" applyNumberFormat="1"/>
    <xf numFmtId="0" fontId="0" fillId="0" borderId="14" xfId="0" applyBorder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83C4D-4A25-B94B-866A-74F52C8BB68A}">
  <dimension ref="B2:K71"/>
  <sheetViews>
    <sheetView tabSelected="1" workbookViewId="0">
      <selection activeCell="L8" sqref="L8"/>
    </sheetView>
  </sheetViews>
  <sheetFormatPr baseColWidth="10" defaultRowHeight="16"/>
  <cols>
    <col min="7" max="7" width="20.33203125" hidden="1" customWidth="1"/>
    <col min="8" max="8" width="27" customWidth="1"/>
  </cols>
  <sheetData>
    <row r="2" spans="2:11">
      <c r="E2" t="s">
        <v>25</v>
      </c>
    </row>
    <row r="3" spans="2:11" ht="17" thickBot="1">
      <c r="B3" s="3" t="s">
        <v>23</v>
      </c>
      <c r="C3" s="3"/>
      <c r="D3" s="3"/>
      <c r="E3" s="3"/>
      <c r="F3" s="3"/>
      <c r="G3" t="s">
        <v>24</v>
      </c>
      <c r="H3" t="s">
        <v>71</v>
      </c>
    </row>
    <row r="4" spans="2:11" ht="18">
      <c r="B4" s="4" t="s">
        <v>27</v>
      </c>
      <c r="C4" s="5"/>
      <c r="D4" s="5"/>
      <c r="E4" s="5"/>
      <c r="F4" s="6"/>
      <c r="G4" s="13">
        <v>329</v>
      </c>
      <c r="H4" s="1">
        <f>ROUNDUP(G4*0.09,0)</f>
        <v>30</v>
      </c>
    </row>
    <row r="5" spans="2:11" ht="18">
      <c r="B5" s="7" t="s">
        <v>26</v>
      </c>
      <c r="C5" s="8"/>
      <c r="D5" s="8"/>
      <c r="E5" s="8"/>
      <c r="F5" s="9"/>
      <c r="G5" s="13">
        <v>659</v>
      </c>
      <c r="H5" s="1">
        <f t="shared" ref="H5:H12" si="0">ROUNDUP(G5*0.09,0)</f>
        <v>60</v>
      </c>
    </row>
    <row r="6" spans="2:11" ht="19" thickBot="1">
      <c r="B6" s="10" t="s">
        <v>28</v>
      </c>
      <c r="C6" s="11"/>
      <c r="D6" s="11"/>
      <c r="E6" s="11"/>
      <c r="F6" s="12"/>
      <c r="G6" s="13">
        <v>1318</v>
      </c>
      <c r="H6" s="1">
        <f t="shared" si="0"/>
        <v>119</v>
      </c>
    </row>
    <row r="7" spans="2:11" s="25" customFormat="1" ht="64" customHeight="1">
      <c r="B7" s="32" t="s">
        <v>29</v>
      </c>
      <c r="C7" s="33"/>
      <c r="D7" s="33"/>
      <c r="E7" s="33"/>
      <c r="F7" s="34"/>
      <c r="G7" s="24">
        <v>383</v>
      </c>
      <c r="H7" s="1">
        <f t="shared" si="0"/>
        <v>35</v>
      </c>
    </row>
    <row r="8" spans="2:11" ht="65" customHeight="1">
      <c r="B8" s="17" t="s">
        <v>30</v>
      </c>
      <c r="C8" s="18"/>
      <c r="D8" s="18"/>
      <c r="E8" s="18"/>
      <c r="F8" s="19"/>
      <c r="G8" s="13">
        <v>1015</v>
      </c>
      <c r="H8" s="1">
        <f t="shared" si="0"/>
        <v>92</v>
      </c>
    </row>
    <row r="9" spans="2:11" ht="60" customHeight="1">
      <c r="B9" s="20" t="s">
        <v>31</v>
      </c>
      <c r="C9" s="20"/>
      <c r="D9" s="20"/>
      <c r="E9" s="20"/>
      <c r="F9" s="20"/>
      <c r="G9" s="13">
        <v>419</v>
      </c>
      <c r="H9" s="1">
        <f t="shared" si="0"/>
        <v>38</v>
      </c>
      <c r="K9" s="2"/>
    </row>
    <row r="10" spans="2:11" ht="83" customHeight="1">
      <c r="B10" s="20" t="s">
        <v>32</v>
      </c>
      <c r="C10" s="20"/>
      <c r="D10" s="20"/>
      <c r="E10" s="20"/>
      <c r="F10" s="20"/>
      <c r="G10" s="13">
        <v>73</v>
      </c>
      <c r="H10" s="1">
        <v>10</v>
      </c>
    </row>
    <row r="11" spans="2:11" ht="63" customHeight="1">
      <c r="B11" s="20" t="s">
        <v>33</v>
      </c>
      <c r="C11" s="20"/>
      <c r="D11" s="20"/>
      <c r="E11" s="20"/>
      <c r="F11" s="20"/>
      <c r="G11" s="13">
        <v>145</v>
      </c>
      <c r="H11" s="1">
        <f t="shared" si="0"/>
        <v>14</v>
      </c>
    </row>
    <row r="12" spans="2:11" s="37" customFormat="1" ht="18">
      <c r="B12" s="38" t="s">
        <v>34</v>
      </c>
      <c r="C12" s="39"/>
      <c r="D12" s="39"/>
      <c r="E12" s="39"/>
      <c r="F12" s="40"/>
      <c r="G12" s="35">
        <v>424</v>
      </c>
      <c r="H12" s="36">
        <f>ROUNDUP(G12*0.1,0)</f>
        <v>43</v>
      </c>
    </row>
    <row r="13" spans="2:11" s="37" customFormat="1" ht="18">
      <c r="B13" s="38" t="s">
        <v>35</v>
      </c>
      <c r="C13" s="39"/>
      <c r="D13" s="39"/>
      <c r="E13" s="39"/>
      <c r="F13" s="40"/>
      <c r="G13" s="35">
        <v>417</v>
      </c>
      <c r="H13" s="36">
        <f t="shared" ref="H13:H42" si="1">ROUNDUP(G13*0.1,0)</f>
        <v>42</v>
      </c>
    </row>
    <row r="14" spans="2:11" s="37" customFormat="1" ht="18">
      <c r="B14" s="38" t="s">
        <v>14</v>
      </c>
      <c r="C14" s="39"/>
      <c r="D14" s="39"/>
      <c r="E14" s="39"/>
      <c r="F14" s="40"/>
      <c r="G14" s="35">
        <v>2780</v>
      </c>
      <c r="H14" s="36">
        <f t="shared" si="1"/>
        <v>278</v>
      </c>
    </row>
    <row r="15" spans="2:11" s="37" customFormat="1" ht="18">
      <c r="B15" s="38" t="s">
        <v>36</v>
      </c>
      <c r="C15" s="39"/>
      <c r="D15" s="39"/>
      <c r="E15" s="39"/>
      <c r="F15" s="40"/>
      <c r="G15" s="35">
        <v>1978</v>
      </c>
      <c r="H15" s="36">
        <f t="shared" si="1"/>
        <v>198</v>
      </c>
    </row>
    <row r="16" spans="2:11" s="37" customFormat="1" ht="18">
      <c r="B16" s="38" t="s">
        <v>37</v>
      </c>
      <c r="C16" s="39"/>
      <c r="D16" s="39"/>
      <c r="E16" s="39"/>
      <c r="F16" s="40"/>
      <c r="G16" s="35">
        <v>654</v>
      </c>
      <c r="H16" s="36">
        <f t="shared" si="1"/>
        <v>66</v>
      </c>
    </row>
    <row r="17" spans="2:8" s="37" customFormat="1" ht="18">
      <c r="B17" s="38" t="s">
        <v>38</v>
      </c>
      <c r="C17" s="39"/>
      <c r="D17" s="39"/>
      <c r="E17" s="39"/>
      <c r="F17" s="40"/>
      <c r="G17" s="35">
        <v>2332</v>
      </c>
      <c r="H17" s="36">
        <f t="shared" si="1"/>
        <v>234</v>
      </c>
    </row>
    <row r="18" spans="2:8" s="37" customFormat="1" ht="18">
      <c r="B18" s="38" t="s">
        <v>16</v>
      </c>
      <c r="C18" s="39"/>
      <c r="D18" s="39"/>
      <c r="E18" s="39"/>
      <c r="F18" s="40"/>
      <c r="G18" s="35">
        <v>6</v>
      </c>
      <c r="H18" s="36">
        <v>4</v>
      </c>
    </row>
    <row r="19" spans="2:8" s="37" customFormat="1" ht="18">
      <c r="B19" s="38" t="s">
        <v>39</v>
      </c>
      <c r="C19" s="39"/>
      <c r="D19" s="39"/>
      <c r="E19" s="39"/>
      <c r="F19" s="40"/>
      <c r="G19" s="35">
        <v>5234</v>
      </c>
      <c r="H19" s="36">
        <f t="shared" si="1"/>
        <v>524</v>
      </c>
    </row>
    <row r="20" spans="2:8" s="37" customFormat="1" ht="18">
      <c r="B20" s="41" t="s">
        <v>0</v>
      </c>
      <c r="C20" s="42"/>
      <c r="D20" s="42"/>
      <c r="E20" s="42"/>
      <c r="F20" s="43"/>
      <c r="G20" s="35">
        <v>1072</v>
      </c>
      <c r="H20" s="36">
        <f t="shared" si="1"/>
        <v>108</v>
      </c>
    </row>
    <row r="21" spans="2:8" s="37" customFormat="1" ht="18">
      <c r="B21" s="44" t="s">
        <v>19</v>
      </c>
      <c r="C21" s="45"/>
      <c r="D21" s="45"/>
      <c r="E21" s="45"/>
      <c r="F21" s="46"/>
      <c r="G21" s="35">
        <v>11254</v>
      </c>
      <c r="H21" s="36">
        <f t="shared" si="1"/>
        <v>1126</v>
      </c>
    </row>
    <row r="22" spans="2:8" s="37" customFormat="1" ht="18">
      <c r="B22" s="44" t="s">
        <v>20</v>
      </c>
      <c r="C22" s="45"/>
      <c r="D22" s="45"/>
      <c r="E22" s="45"/>
      <c r="F22" s="46"/>
      <c r="G22" s="35">
        <v>6928</v>
      </c>
      <c r="H22" s="36">
        <f t="shared" si="1"/>
        <v>693</v>
      </c>
    </row>
    <row r="23" spans="2:8" s="37" customFormat="1" ht="18">
      <c r="B23" s="44" t="s">
        <v>3</v>
      </c>
      <c r="C23" s="45"/>
      <c r="D23" s="45"/>
      <c r="E23" s="45"/>
      <c r="F23" s="46"/>
      <c r="G23" s="35">
        <v>15656</v>
      </c>
      <c r="H23" s="36">
        <f t="shared" si="1"/>
        <v>1566</v>
      </c>
    </row>
    <row r="24" spans="2:8" s="37" customFormat="1" ht="18">
      <c r="B24" s="44" t="s">
        <v>21</v>
      </c>
      <c r="C24" s="45"/>
      <c r="D24" s="45"/>
      <c r="E24" s="45"/>
      <c r="F24" s="46"/>
      <c r="G24" s="35">
        <v>11226</v>
      </c>
      <c r="H24" s="36">
        <f t="shared" si="1"/>
        <v>1123</v>
      </c>
    </row>
    <row r="25" spans="2:8" s="37" customFormat="1" ht="18">
      <c r="B25" s="44" t="s">
        <v>22</v>
      </c>
      <c r="C25" s="45"/>
      <c r="D25" s="45"/>
      <c r="E25" s="45"/>
      <c r="F25" s="46"/>
      <c r="G25" s="35">
        <v>6928</v>
      </c>
      <c r="H25" s="36">
        <f t="shared" si="1"/>
        <v>693</v>
      </c>
    </row>
    <row r="26" spans="2:8" s="37" customFormat="1" ht="18">
      <c r="B26" s="44" t="s">
        <v>4</v>
      </c>
      <c r="C26" s="45"/>
      <c r="D26" s="45"/>
      <c r="E26" s="45"/>
      <c r="F26" s="46"/>
      <c r="G26" s="35">
        <v>15656</v>
      </c>
      <c r="H26" s="36">
        <f t="shared" si="1"/>
        <v>1566</v>
      </c>
    </row>
    <row r="27" spans="2:8" s="37" customFormat="1" ht="18">
      <c r="B27" s="38" t="s">
        <v>40</v>
      </c>
      <c r="C27" s="39"/>
      <c r="D27" s="39"/>
      <c r="E27" s="39"/>
      <c r="F27" s="40"/>
      <c r="G27" s="35">
        <v>1584</v>
      </c>
      <c r="H27" s="36">
        <f t="shared" si="1"/>
        <v>159</v>
      </c>
    </row>
    <row r="28" spans="2:8" s="37" customFormat="1" ht="18">
      <c r="B28" s="38" t="s">
        <v>1</v>
      </c>
      <c r="C28" s="39"/>
      <c r="D28" s="39"/>
      <c r="E28" s="39"/>
      <c r="F28" s="40"/>
      <c r="G28" s="35">
        <v>920</v>
      </c>
      <c r="H28" s="36">
        <f t="shared" si="1"/>
        <v>92</v>
      </c>
    </row>
    <row r="29" spans="2:8" s="37" customFormat="1" ht="18">
      <c r="B29" s="38" t="s">
        <v>41</v>
      </c>
      <c r="C29" s="39"/>
      <c r="D29" s="39"/>
      <c r="E29" s="39"/>
      <c r="F29" s="40"/>
      <c r="G29" s="35">
        <v>162</v>
      </c>
      <c r="H29" s="36">
        <f t="shared" si="1"/>
        <v>17</v>
      </c>
    </row>
    <row r="30" spans="2:8" s="37" customFormat="1" ht="18">
      <c r="B30" s="38" t="s">
        <v>42</v>
      </c>
      <c r="C30" s="39"/>
      <c r="D30" s="39"/>
      <c r="E30" s="39"/>
      <c r="F30" s="40"/>
      <c r="G30" s="35">
        <v>2016</v>
      </c>
      <c r="H30" s="36">
        <f t="shared" si="1"/>
        <v>202</v>
      </c>
    </row>
    <row r="31" spans="2:8" s="37" customFormat="1" ht="18">
      <c r="B31" s="38" t="s">
        <v>43</v>
      </c>
      <c r="C31" s="39"/>
      <c r="D31" s="39"/>
      <c r="E31" s="39"/>
      <c r="F31" s="40"/>
      <c r="G31" s="35">
        <v>96</v>
      </c>
      <c r="H31" s="36">
        <f t="shared" si="1"/>
        <v>10</v>
      </c>
    </row>
    <row r="32" spans="2:8" s="37" customFormat="1" ht="18">
      <c r="B32" s="38" t="s">
        <v>2</v>
      </c>
      <c r="C32" s="39"/>
      <c r="D32" s="39"/>
      <c r="E32" s="39"/>
      <c r="F32" s="40"/>
      <c r="G32" s="35">
        <v>520</v>
      </c>
      <c r="H32" s="36">
        <f t="shared" si="1"/>
        <v>52</v>
      </c>
    </row>
    <row r="33" spans="2:8" s="37" customFormat="1" ht="18">
      <c r="B33" s="44" t="s">
        <v>5</v>
      </c>
      <c r="C33" s="45"/>
      <c r="D33" s="45"/>
      <c r="E33" s="45"/>
      <c r="F33" s="46"/>
      <c r="G33" s="35">
        <v>10896</v>
      </c>
      <c r="H33" s="36">
        <f t="shared" si="1"/>
        <v>1090</v>
      </c>
    </row>
    <row r="34" spans="2:8" s="37" customFormat="1" ht="18">
      <c r="B34" s="44" t="s">
        <v>6</v>
      </c>
      <c r="C34" s="45"/>
      <c r="D34" s="45"/>
      <c r="E34" s="45"/>
      <c r="F34" s="46"/>
      <c r="G34" s="35">
        <v>12212</v>
      </c>
      <c r="H34" s="36">
        <f t="shared" si="1"/>
        <v>1222</v>
      </c>
    </row>
    <row r="35" spans="2:8" s="37" customFormat="1" ht="18">
      <c r="B35" s="38" t="s">
        <v>7</v>
      </c>
      <c r="C35" s="39"/>
      <c r="D35" s="39"/>
      <c r="E35" s="39"/>
      <c r="F35" s="40"/>
      <c r="G35" s="35">
        <v>682</v>
      </c>
      <c r="H35" s="36">
        <f t="shared" si="1"/>
        <v>69</v>
      </c>
    </row>
    <row r="36" spans="2:8" s="37" customFormat="1" ht="18">
      <c r="B36" s="38" t="s">
        <v>8</v>
      </c>
      <c r="C36" s="39"/>
      <c r="D36" s="39"/>
      <c r="E36" s="39"/>
      <c r="F36" s="40"/>
      <c r="G36" s="35">
        <v>872</v>
      </c>
      <c r="H36" s="36">
        <f t="shared" si="1"/>
        <v>88</v>
      </c>
    </row>
    <row r="37" spans="2:8" s="37" customFormat="1" ht="18">
      <c r="B37" s="38" t="s">
        <v>44</v>
      </c>
      <c r="C37" s="39"/>
      <c r="D37" s="39"/>
      <c r="E37" s="39"/>
      <c r="F37" s="40"/>
      <c r="G37" s="35">
        <v>804</v>
      </c>
      <c r="H37" s="36">
        <f t="shared" si="1"/>
        <v>81</v>
      </c>
    </row>
    <row r="38" spans="2:8" s="37" customFormat="1" ht="18">
      <c r="B38" s="38" t="s">
        <v>45</v>
      </c>
      <c r="C38" s="39"/>
      <c r="D38" s="39"/>
      <c r="E38" s="39"/>
      <c r="F38" s="40"/>
      <c r="G38" s="35">
        <v>432</v>
      </c>
      <c r="H38" s="36">
        <f t="shared" si="1"/>
        <v>44</v>
      </c>
    </row>
    <row r="39" spans="2:8" s="37" customFormat="1" ht="18">
      <c r="B39" s="38" t="s">
        <v>10</v>
      </c>
      <c r="C39" s="39"/>
      <c r="D39" s="39"/>
      <c r="E39" s="39"/>
      <c r="F39" s="40"/>
      <c r="G39" s="35">
        <v>1584</v>
      </c>
      <c r="H39" s="36">
        <f t="shared" si="1"/>
        <v>159</v>
      </c>
    </row>
    <row r="40" spans="2:8" s="37" customFormat="1" ht="18">
      <c r="B40" s="38" t="s">
        <v>46</v>
      </c>
      <c r="C40" s="39"/>
      <c r="D40" s="39"/>
      <c r="E40" s="39"/>
      <c r="F40" s="40"/>
      <c r="G40" s="35">
        <v>240</v>
      </c>
      <c r="H40" s="36">
        <f t="shared" si="1"/>
        <v>24</v>
      </c>
    </row>
    <row r="41" spans="2:8" s="37" customFormat="1" ht="18">
      <c r="B41" s="44" t="s">
        <v>11</v>
      </c>
      <c r="C41" s="45"/>
      <c r="D41" s="45"/>
      <c r="E41" s="45"/>
      <c r="F41" s="46"/>
      <c r="G41" s="35">
        <v>10060</v>
      </c>
      <c r="H41" s="36">
        <f t="shared" si="1"/>
        <v>1006</v>
      </c>
    </row>
    <row r="42" spans="2:8" s="37" customFormat="1" ht="18">
      <c r="B42" s="44" t="s">
        <v>13</v>
      </c>
      <c r="C42" s="45"/>
      <c r="D42" s="45"/>
      <c r="E42" s="45"/>
      <c r="F42" s="46"/>
      <c r="G42" s="35">
        <v>10060</v>
      </c>
      <c r="H42" s="36">
        <f t="shared" si="1"/>
        <v>1006</v>
      </c>
    </row>
    <row r="43" spans="2:8" s="25" customFormat="1" ht="18">
      <c r="B43" s="21" t="s">
        <v>47</v>
      </c>
      <c r="C43" s="22"/>
      <c r="D43" s="22"/>
      <c r="E43" s="22"/>
      <c r="F43" s="23"/>
      <c r="G43" s="24">
        <v>658</v>
      </c>
      <c r="H43" s="1">
        <f t="shared" ref="H43:H53" si="2">ROUNDUP(G43*0.09,0)</f>
        <v>60</v>
      </c>
    </row>
    <row r="44" spans="2:8" s="25" customFormat="1" ht="18">
      <c r="B44" s="21" t="s">
        <v>48</v>
      </c>
      <c r="C44" s="22"/>
      <c r="D44" s="22"/>
      <c r="E44" s="22"/>
      <c r="F44" s="23"/>
      <c r="G44" s="24">
        <v>48</v>
      </c>
      <c r="H44" s="1">
        <f t="shared" si="2"/>
        <v>5</v>
      </c>
    </row>
    <row r="45" spans="2:8" s="25" customFormat="1" ht="18">
      <c r="B45" s="26" t="s">
        <v>49</v>
      </c>
      <c r="C45" s="27"/>
      <c r="D45" s="27"/>
      <c r="E45" s="27"/>
      <c r="F45" s="28"/>
      <c r="G45" s="24">
        <v>1316</v>
      </c>
      <c r="H45" s="1">
        <f t="shared" si="2"/>
        <v>119</v>
      </c>
    </row>
    <row r="46" spans="2:8" s="25" customFormat="1" ht="18">
      <c r="B46" s="26" t="s">
        <v>12</v>
      </c>
      <c r="C46" s="27"/>
      <c r="D46" s="27"/>
      <c r="E46" s="27"/>
      <c r="F46" s="28"/>
      <c r="G46" s="24">
        <v>96</v>
      </c>
      <c r="H46" s="1">
        <f t="shared" si="2"/>
        <v>9</v>
      </c>
    </row>
    <row r="47" spans="2:8" s="37" customFormat="1" ht="19" thickBot="1">
      <c r="B47" s="44" t="s">
        <v>50</v>
      </c>
      <c r="C47" s="45"/>
      <c r="D47" s="45"/>
      <c r="E47" s="45"/>
      <c r="F47" s="46"/>
      <c r="G47" s="35">
        <v>96</v>
      </c>
      <c r="H47" s="36">
        <f t="shared" ref="H47" si="3">ROUNDUP(G47*0.1,0)</f>
        <v>10</v>
      </c>
    </row>
    <row r="48" spans="2:8" s="25" customFormat="1" ht="19" thickBot="1">
      <c r="B48" s="29" t="s">
        <v>51</v>
      </c>
      <c r="C48" s="30"/>
      <c r="D48" s="30"/>
      <c r="E48" s="30"/>
      <c r="F48" s="31"/>
      <c r="G48" s="24">
        <v>330</v>
      </c>
      <c r="H48" s="1">
        <f t="shared" si="2"/>
        <v>30</v>
      </c>
    </row>
    <row r="49" spans="2:8" s="25" customFormat="1" ht="66" customHeight="1">
      <c r="B49" s="32" t="s">
        <v>52</v>
      </c>
      <c r="C49" s="33"/>
      <c r="D49" s="33"/>
      <c r="E49" s="33"/>
      <c r="F49" s="34"/>
      <c r="G49" s="24">
        <v>437</v>
      </c>
      <c r="H49" s="1">
        <f t="shared" si="2"/>
        <v>40</v>
      </c>
    </row>
    <row r="50" spans="2:8" ht="71" customHeight="1">
      <c r="B50" s="17" t="s">
        <v>53</v>
      </c>
      <c r="C50" s="18"/>
      <c r="D50" s="18"/>
      <c r="E50" s="18"/>
      <c r="F50" s="19"/>
      <c r="G50" s="13">
        <v>320</v>
      </c>
      <c r="H50" s="1">
        <f t="shared" si="2"/>
        <v>29</v>
      </c>
    </row>
    <row r="51" spans="2:8" ht="63" customHeight="1">
      <c r="B51" s="17" t="s">
        <v>54</v>
      </c>
      <c r="C51" s="18"/>
      <c r="D51" s="18"/>
      <c r="E51" s="18"/>
      <c r="F51" s="19"/>
      <c r="G51" s="13">
        <v>346</v>
      </c>
      <c r="H51" s="1">
        <f t="shared" si="2"/>
        <v>32</v>
      </c>
    </row>
    <row r="52" spans="2:8" ht="71" customHeight="1">
      <c r="B52" s="17" t="s">
        <v>55</v>
      </c>
      <c r="C52" s="18"/>
      <c r="D52" s="18"/>
      <c r="E52" s="18"/>
      <c r="F52" s="19"/>
      <c r="G52" s="13">
        <v>74</v>
      </c>
      <c r="H52" s="1">
        <f t="shared" si="2"/>
        <v>7</v>
      </c>
    </row>
    <row r="53" spans="2:8" ht="63" customHeight="1">
      <c r="B53" s="17" t="s">
        <v>56</v>
      </c>
      <c r="C53" s="18"/>
      <c r="D53" s="18"/>
      <c r="E53" s="18"/>
      <c r="F53" s="19"/>
      <c r="G53" s="13">
        <v>82</v>
      </c>
      <c r="H53" s="1">
        <f t="shared" si="2"/>
        <v>8</v>
      </c>
    </row>
    <row r="54" spans="2:8" s="37" customFormat="1" ht="18">
      <c r="B54" s="38" t="s">
        <v>57</v>
      </c>
      <c r="C54" s="39"/>
      <c r="D54" s="39"/>
      <c r="E54" s="39"/>
      <c r="F54" s="40"/>
      <c r="G54" s="35">
        <v>28</v>
      </c>
      <c r="H54" s="36">
        <f t="shared" ref="H54:H64" si="4">ROUNDUP(G54*0.1,0)</f>
        <v>3</v>
      </c>
    </row>
    <row r="55" spans="2:8" s="37" customFormat="1" ht="18">
      <c r="B55" s="38" t="s">
        <v>58</v>
      </c>
      <c r="C55" s="39"/>
      <c r="D55" s="39"/>
      <c r="E55" s="39"/>
      <c r="F55" s="40"/>
      <c r="G55" s="35">
        <v>240</v>
      </c>
      <c r="H55" s="36">
        <f t="shared" si="4"/>
        <v>24</v>
      </c>
    </row>
    <row r="56" spans="2:8" s="37" customFormat="1" ht="18">
      <c r="B56" s="38" t="s">
        <v>59</v>
      </c>
      <c r="C56" s="39"/>
      <c r="D56" s="39"/>
      <c r="E56" s="39"/>
      <c r="F56" s="40"/>
      <c r="G56" s="35">
        <v>12</v>
      </c>
      <c r="H56" s="36">
        <f t="shared" si="4"/>
        <v>2</v>
      </c>
    </row>
    <row r="57" spans="2:8" s="37" customFormat="1" ht="18">
      <c r="B57" s="38" t="s">
        <v>17</v>
      </c>
      <c r="C57" s="39"/>
      <c r="D57" s="39"/>
      <c r="E57" s="39"/>
      <c r="F57" s="40"/>
      <c r="G57" s="35">
        <v>180</v>
      </c>
      <c r="H57" s="36">
        <f t="shared" si="4"/>
        <v>18</v>
      </c>
    </row>
    <row r="58" spans="2:8" s="37" customFormat="1" ht="18">
      <c r="B58" s="38" t="s">
        <v>60</v>
      </c>
      <c r="C58" s="39"/>
      <c r="D58" s="39"/>
      <c r="E58" s="39"/>
      <c r="F58" s="40"/>
      <c r="G58" s="35">
        <v>82</v>
      </c>
      <c r="H58" s="36">
        <f t="shared" si="4"/>
        <v>9</v>
      </c>
    </row>
    <row r="59" spans="2:8" s="37" customFormat="1" ht="18">
      <c r="B59" s="41" t="s">
        <v>18</v>
      </c>
      <c r="C59" s="42"/>
      <c r="D59" s="42"/>
      <c r="E59" s="42"/>
      <c r="F59" s="43"/>
      <c r="G59" s="35">
        <v>720</v>
      </c>
      <c r="H59" s="36">
        <f t="shared" si="4"/>
        <v>72</v>
      </c>
    </row>
    <row r="60" spans="2:8" s="37" customFormat="1" ht="18">
      <c r="B60" s="38" t="s">
        <v>61</v>
      </c>
      <c r="C60" s="39"/>
      <c r="D60" s="39"/>
      <c r="E60" s="39"/>
      <c r="F60" s="40"/>
      <c r="G60" s="35">
        <v>720</v>
      </c>
      <c r="H60" s="36">
        <f t="shared" si="4"/>
        <v>72</v>
      </c>
    </row>
    <row r="61" spans="2:8" s="37" customFormat="1" ht="18">
      <c r="B61" s="44" t="s">
        <v>62</v>
      </c>
      <c r="C61" s="45"/>
      <c r="D61" s="45"/>
      <c r="E61" s="45"/>
      <c r="F61" s="46"/>
      <c r="G61" s="35">
        <v>28</v>
      </c>
      <c r="H61" s="36">
        <f t="shared" si="4"/>
        <v>3</v>
      </c>
    </row>
    <row r="62" spans="2:8" s="37" customFormat="1" ht="18">
      <c r="B62" s="38" t="s">
        <v>63</v>
      </c>
      <c r="C62" s="39"/>
      <c r="D62" s="39"/>
      <c r="E62" s="39"/>
      <c r="F62" s="40"/>
      <c r="G62" s="35">
        <v>48</v>
      </c>
      <c r="H62" s="36">
        <f t="shared" si="4"/>
        <v>5</v>
      </c>
    </row>
    <row r="63" spans="2:8" s="37" customFormat="1" ht="18">
      <c r="B63" s="38" t="s">
        <v>64</v>
      </c>
      <c r="C63" s="39"/>
      <c r="D63" s="39"/>
      <c r="E63" s="39"/>
      <c r="F63" s="40"/>
      <c r="G63" s="35">
        <v>102</v>
      </c>
      <c r="H63" s="36">
        <f t="shared" si="4"/>
        <v>11</v>
      </c>
    </row>
    <row r="64" spans="2:8" s="37" customFormat="1" ht="19" thickBot="1">
      <c r="B64" s="38" t="s">
        <v>9</v>
      </c>
      <c r="C64" s="39"/>
      <c r="D64" s="39"/>
      <c r="E64" s="39"/>
      <c r="F64" s="40"/>
      <c r="G64" s="35">
        <v>416</v>
      </c>
      <c r="H64" s="36">
        <f t="shared" si="4"/>
        <v>42</v>
      </c>
    </row>
    <row r="65" spans="2:8" ht="65" customHeight="1" thickBot="1">
      <c r="B65" s="14" t="s">
        <v>65</v>
      </c>
      <c r="C65" s="15"/>
      <c r="D65" s="15"/>
      <c r="E65" s="15"/>
      <c r="F65" s="16"/>
      <c r="G65" s="13">
        <v>15</v>
      </c>
      <c r="H65" s="1">
        <f t="shared" ref="H65:H71" si="5">ROUNDUP(G65*0.09,0)</f>
        <v>2</v>
      </c>
    </row>
    <row r="66" spans="2:8" ht="73" customHeight="1">
      <c r="B66" s="14" t="s">
        <v>66</v>
      </c>
      <c r="C66" s="15"/>
      <c r="D66" s="15"/>
      <c r="E66" s="15"/>
      <c r="F66" s="16"/>
      <c r="G66" s="13">
        <v>110</v>
      </c>
      <c r="H66" s="1">
        <f t="shared" si="5"/>
        <v>10</v>
      </c>
    </row>
    <row r="67" spans="2:8" s="37" customFormat="1" ht="19" thickBot="1">
      <c r="B67" s="38" t="s">
        <v>15</v>
      </c>
      <c r="C67" s="39"/>
      <c r="D67" s="39"/>
      <c r="E67" s="39"/>
      <c r="F67" s="40"/>
      <c r="G67" s="35">
        <v>40</v>
      </c>
      <c r="H67" s="36">
        <f t="shared" ref="H67" si="6">ROUNDUP(G67*0.1,0)</f>
        <v>4</v>
      </c>
    </row>
    <row r="68" spans="2:8" ht="72" customHeight="1" thickBot="1">
      <c r="B68" s="14" t="s">
        <v>67</v>
      </c>
      <c r="C68" s="15"/>
      <c r="D68" s="15"/>
      <c r="E68" s="15"/>
      <c r="F68" s="16"/>
      <c r="G68" s="13">
        <v>640</v>
      </c>
      <c r="H68" s="1">
        <f t="shared" si="5"/>
        <v>58</v>
      </c>
    </row>
    <row r="69" spans="2:8" ht="55" customHeight="1">
      <c r="B69" s="14" t="s">
        <v>68</v>
      </c>
      <c r="C69" s="15"/>
      <c r="D69" s="15"/>
      <c r="E69" s="15"/>
      <c r="F69" s="16"/>
      <c r="G69" s="13">
        <v>160</v>
      </c>
      <c r="H69" s="1">
        <f t="shared" si="5"/>
        <v>15</v>
      </c>
    </row>
    <row r="70" spans="2:8" ht="64" customHeight="1">
      <c r="B70" s="17" t="s">
        <v>69</v>
      </c>
      <c r="C70" s="18"/>
      <c r="D70" s="18"/>
      <c r="E70" s="18"/>
      <c r="F70" s="19"/>
      <c r="G70" s="13">
        <v>512</v>
      </c>
      <c r="H70" s="1">
        <f t="shared" si="5"/>
        <v>47</v>
      </c>
    </row>
    <row r="71" spans="2:8" ht="73" customHeight="1">
      <c r="B71" s="17" t="s">
        <v>70</v>
      </c>
      <c r="C71" s="18"/>
      <c r="D71" s="18"/>
      <c r="E71" s="18"/>
      <c r="F71" s="19"/>
      <c r="G71" s="13">
        <v>1024</v>
      </c>
      <c r="H71" s="1">
        <f t="shared" si="5"/>
        <v>93</v>
      </c>
    </row>
  </sheetData>
  <autoFilter ref="B2:H71" xr:uid="{DDEA98C9-37CD-FA49-B85E-1621F63D481B}"/>
  <mergeCells count="69">
    <mergeCell ref="B71:F71"/>
    <mergeCell ref="B68:F68"/>
    <mergeCell ref="B69:F69"/>
    <mergeCell ref="B70:F70"/>
    <mergeCell ref="B67:F67"/>
    <mergeCell ref="B65:F65"/>
    <mergeCell ref="B66:F66"/>
    <mergeCell ref="B64:F64"/>
    <mergeCell ref="B3:F3"/>
    <mergeCell ref="B61:F61"/>
    <mergeCell ref="B55:F55"/>
    <mergeCell ref="B56:F56"/>
    <mergeCell ref="B57:F57"/>
    <mergeCell ref="B54:F54"/>
    <mergeCell ref="B63:F63"/>
    <mergeCell ref="B58:F58"/>
    <mergeCell ref="B59:F59"/>
    <mergeCell ref="B60:F60"/>
    <mergeCell ref="B62:F62"/>
    <mergeCell ref="B52:F52"/>
    <mergeCell ref="B53:F53"/>
    <mergeCell ref="B50:F50"/>
    <mergeCell ref="B51:F51"/>
    <mergeCell ref="B49:F49"/>
    <mergeCell ref="B45:F45"/>
    <mergeCell ref="B46:F46"/>
    <mergeCell ref="B47:F47"/>
    <mergeCell ref="B48:F48"/>
    <mergeCell ref="B44:F44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8:F28"/>
    <mergeCell ref="B29:F29"/>
    <mergeCell ref="B30:F30"/>
    <mergeCell ref="B31:F31"/>
    <mergeCell ref="B32:F32"/>
    <mergeCell ref="B27:F27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15:F15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Митрофанов К.С.</dc:creator>
  <cp:lastModifiedBy>Митрофанов К.С.</cp:lastModifiedBy>
  <dcterms:created xsi:type="dcterms:W3CDTF">2025-03-07T13:30:49Z</dcterms:created>
  <dcterms:modified xsi:type="dcterms:W3CDTF">2025-09-03T15:58:07Z</dcterms:modified>
</cp:coreProperties>
</file>