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6"/>
  <workbookPr/>
  <mc:AlternateContent xmlns:mc="http://schemas.openxmlformats.org/markup-compatibility/2006">
    <mc:Choice Requires="x15">
      <x15ac:absPath xmlns:x15ac="http://schemas.microsoft.com/office/spreadsheetml/2010/11/ac" url="C:\Users\User\Desktop\Навесное для ТА4х\"/>
    </mc:Choice>
  </mc:AlternateContent>
  <xr:revisionPtr revIDLastSave="0" documentId="8_{CEE2D48B-1678-4575-822C-2094D2A5F27C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BoM" sheetId="2" r:id="rId1"/>
    <sheet name="BoM (Навесное)" sheetId="3" r:id="rId2"/>
  </sheets>
  <definedNames>
    <definedName name="_xlnm._FilterDatabase" localSheetId="0" hidden="1">BoM!$B$7:$L$176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3" l="1"/>
  <c r="G22" i="3"/>
  <c r="G21" i="3"/>
  <c r="G10" i="3" s="1"/>
  <c r="G20" i="3"/>
  <c r="G19" i="3"/>
  <c r="G18" i="3"/>
  <c r="G17" i="3"/>
  <c r="G16" i="3"/>
  <c r="G15" i="3"/>
  <c r="G14" i="3"/>
  <c r="G13" i="3"/>
  <c r="G12" i="3"/>
  <c r="G11" i="3"/>
  <c r="G8" i="3"/>
  <c r="G93" i="2"/>
  <c r="F70" i="2"/>
  <c r="F61" i="2"/>
  <c r="F49" i="2"/>
  <c r="F37" i="2"/>
  <c r="F14" i="2" s="1"/>
  <c r="G175" i="2"/>
  <c r="G176" i="2"/>
  <c r="G174" i="2"/>
  <c r="G120" i="2"/>
  <c r="G121" i="2"/>
  <c r="G122" i="2"/>
  <c r="G123" i="2"/>
  <c r="G124" i="2"/>
  <c r="G125" i="2"/>
  <c r="G126" i="2"/>
  <c r="G127" i="2"/>
  <c r="G128" i="2"/>
  <c r="G129" i="2"/>
  <c r="G172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3" i="2"/>
  <c r="G152" i="2"/>
  <c r="G153" i="2"/>
  <c r="G155" i="2"/>
  <c r="G156" i="2"/>
  <c r="G157" i="2"/>
  <c r="G158" i="2"/>
  <c r="G134" i="2"/>
  <c r="G135" i="2"/>
  <c r="G136" i="2"/>
  <c r="G137" i="2"/>
  <c r="G138" i="2"/>
  <c r="G139" i="2"/>
  <c r="G140" i="2"/>
  <c r="G141" i="2"/>
  <c r="G142" i="2"/>
  <c r="G150" i="2"/>
  <c r="G106" i="2"/>
  <c r="G107" i="2"/>
  <c r="G108" i="2"/>
  <c r="G109" i="2"/>
  <c r="G110" i="2"/>
  <c r="G111" i="2"/>
  <c r="G113" i="2"/>
  <c r="G114" i="2"/>
  <c r="G115" i="2"/>
  <c r="G116" i="2"/>
  <c r="G117" i="2"/>
  <c r="G132" i="2"/>
  <c r="G102" i="2"/>
  <c r="G100" i="2"/>
  <c r="G101" i="2"/>
  <c r="G99" i="2"/>
  <c r="G94" i="2"/>
  <c r="G89" i="2"/>
  <c r="G82" i="2"/>
  <c r="G81" i="2"/>
  <c r="G83" i="2"/>
  <c r="G84" i="2"/>
  <c r="G85" i="2"/>
  <c r="G73" i="2"/>
  <c r="G74" i="2"/>
  <c r="G75" i="2"/>
  <c r="G76" i="2"/>
  <c r="G77" i="2"/>
  <c r="G78" i="2"/>
  <c r="G79" i="2"/>
  <c r="G80" i="2"/>
  <c r="G62" i="2"/>
  <c r="G63" i="2"/>
  <c r="G64" i="2"/>
  <c r="G65" i="2"/>
  <c r="G66" i="2"/>
  <c r="G67" i="2"/>
  <c r="G68" i="2"/>
  <c r="G69" i="2"/>
  <c r="G86" i="2"/>
  <c r="G87" i="2"/>
  <c r="G88" i="2"/>
  <c r="G53" i="2"/>
  <c r="G54" i="2"/>
  <c r="G55" i="2"/>
  <c r="G56" i="2"/>
  <c r="G57" i="2"/>
  <c r="G58" i="2"/>
  <c r="G59" i="2"/>
  <c r="G60" i="2"/>
  <c r="G52" i="2"/>
  <c r="G43" i="2"/>
  <c r="G44" i="2"/>
  <c r="G45" i="2"/>
  <c r="G46" i="2"/>
  <c r="G41" i="2"/>
  <c r="G42" i="2"/>
  <c r="G47" i="2"/>
  <c r="G48" i="2"/>
  <c r="G40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15" i="2"/>
  <c r="G16" i="2"/>
  <c r="G17" i="2"/>
  <c r="G18" i="2"/>
  <c r="G19" i="2"/>
  <c r="G20" i="2"/>
  <c r="G21" i="2"/>
  <c r="G22" i="2"/>
  <c r="G23" i="2"/>
  <c r="G6" i="3" l="1"/>
  <c r="G7" i="3"/>
  <c r="G4" i="3" s="1"/>
  <c r="G149" i="2"/>
  <c r="G96" i="2"/>
  <c r="G154" i="2"/>
  <c r="G159" i="2"/>
  <c r="G118" i="2"/>
  <c r="G103" i="2"/>
  <c r="G90" i="2"/>
  <c r="G37" i="2"/>
  <c r="G14" i="2" s="1"/>
  <c r="G70" i="2"/>
  <c r="G49" i="2"/>
  <c r="G61" i="2"/>
  <c r="F133" i="2"/>
  <c r="G133" i="2" l="1"/>
  <c r="G130" i="2" s="1"/>
  <c r="F8" i="2"/>
</calcChain>
</file>

<file path=xl/sharedStrings.xml><?xml version="1.0" encoding="utf-8"?>
<sst xmlns="http://schemas.openxmlformats.org/spreadsheetml/2006/main" count="858" uniqueCount="502">
  <si>
    <t>Сборочный чертеж</t>
  </si>
  <si>
    <t>Втулка</t>
  </si>
  <si>
    <t>Планка</t>
  </si>
  <si>
    <t>1.1</t>
  </si>
  <si>
    <t>1.2</t>
  </si>
  <si>
    <t>1.3</t>
  </si>
  <si>
    <t>1.3.0</t>
  </si>
  <si>
    <t>1.3.1</t>
  </si>
  <si>
    <t>1.3.2</t>
  </si>
  <si>
    <t>1.3.3</t>
  </si>
  <si>
    <t>1.3.4</t>
  </si>
  <si>
    <t>Ролик</t>
  </si>
  <si>
    <t>1.1.0</t>
  </si>
  <si>
    <t>1.1.1</t>
  </si>
  <si>
    <t>1.1.2</t>
  </si>
  <si>
    <t>1.2.0</t>
  </si>
  <si>
    <t>Market component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</si>
  <si>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</si>
  <si>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</si>
  <si>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</si>
  <si>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</si>
  <si>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</si>
  <si>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</si>
  <si>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</si>
  <si>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</si>
  <si>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</si>
  <si>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</si>
  <si>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</si>
  <si>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</si>
  <si>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</si>
  <si>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</si>
  <si>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</si>
  <si>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</si>
  <si>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</si>
  <si>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</si>
  <si>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</si>
  <si>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1.0</t>
  </si>
  <si>
    <t>Спецификация</t>
  </si>
  <si>
    <t>Pos</t>
  </si>
  <si>
    <t>Drawings number</t>
  </si>
  <si>
    <t>Name</t>
  </si>
  <si>
    <t>Raw material</t>
  </si>
  <si>
    <t>Heat treatment</t>
  </si>
  <si>
    <t>Common</t>
  </si>
  <si>
    <t>Weight, kg</t>
  </si>
  <si>
    <t>1</t>
  </si>
  <si>
    <t xml:space="preserve"> GOST</t>
  </si>
  <si>
    <t xml:space="preserve">Analog </t>
  </si>
  <si>
    <t>Legend:</t>
  </si>
  <si>
    <t xml:space="preserve"> - design documents</t>
  </si>
  <si>
    <t xml:space="preserve"> - market components</t>
  </si>
  <si>
    <t>Трайб-аппарат 4х</t>
  </si>
  <si>
    <t>Шкаф трайб-аппарата</t>
  </si>
  <si>
    <t>DRT-0001-110.000 AS Шкаф трайб-аппарата</t>
  </si>
  <si>
    <t>DRT-0001-110.000 Шкаф трайб-аппарата</t>
  </si>
  <si>
    <t>DRT-0001-111.000</t>
  </si>
  <si>
    <t>Каркас шкафа трайб-аппарата</t>
  </si>
  <si>
    <t xml:space="preserve">DRT-0001-111.000 AS </t>
  </si>
  <si>
    <t xml:space="preserve">DRT-0001-111.000 </t>
  </si>
  <si>
    <t>1.1.1.0</t>
  </si>
  <si>
    <t>1.1.1.1</t>
  </si>
  <si>
    <t>1.1.1.2</t>
  </si>
  <si>
    <t>1.1.1.3</t>
  </si>
  <si>
    <t>1.1.1.4</t>
  </si>
  <si>
    <t>1.1.1.5</t>
  </si>
  <si>
    <t>1.1.1.6</t>
  </si>
  <si>
    <t>1.1.1.7</t>
  </si>
  <si>
    <t>DRT-0001-111.001</t>
  </si>
  <si>
    <t>Лист опорный 190х190</t>
  </si>
  <si>
    <t>Сталь 09Г2С</t>
  </si>
  <si>
    <t>H09Mn2Si GB/T 3429</t>
  </si>
  <si>
    <t>DRT-0001-111.002</t>
  </si>
  <si>
    <t>DRT-0001-111.003</t>
  </si>
  <si>
    <t>DRT-0001-111.005</t>
  </si>
  <si>
    <t>DRT-0001-111.006</t>
  </si>
  <si>
    <t>DRT-0001-111.007</t>
  </si>
  <si>
    <t>DRT-0001-111.008</t>
  </si>
  <si>
    <t>DRT-0001-111.009</t>
  </si>
  <si>
    <t>1.1.1.8</t>
  </si>
  <si>
    <t>Труба нижняя l=800</t>
  </si>
  <si>
    <t>Труба нижняя l=1340</t>
  </si>
  <si>
    <t>Косынка</t>
  </si>
  <si>
    <t>Планка 40х40</t>
  </si>
  <si>
    <t>Планка 140х700</t>
  </si>
  <si>
    <t>Заглушка</t>
  </si>
  <si>
    <t>Планка 100х110</t>
  </si>
  <si>
    <t>H09Mn2Si GB/T 3430</t>
  </si>
  <si>
    <t>H09Mn2Si GB/T 3431</t>
  </si>
  <si>
    <t>H09Mn2Si GB/T 3432</t>
  </si>
  <si>
    <t>H09Mn2Si GB/T 3433</t>
  </si>
  <si>
    <t>H09Mn2Si GB/T 3434</t>
  </si>
  <si>
    <t>H09Mn2Si GB/T 3435</t>
  </si>
  <si>
    <t>H09Mn2Si GB/T 3436</t>
  </si>
  <si>
    <t>DRT-0001-111.010</t>
  </si>
  <si>
    <t>DRT-0001-111.011</t>
  </si>
  <si>
    <t>DRT-0001-111.012</t>
  </si>
  <si>
    <t>DRT-0001-111.013</t>
  </si>
  <si>
    <t>DRT-0001-111.014</t>
  </si>
  <si>
    <t>DRT-0001-111.012-01</t>
  </si>
  <si>
    <t>DRT-0001-111.012-02</t>
  </si>
  <si>
    <t>DRT-0001-111.015</t>
  </si>
  <si>
    <t>DRT-0001-111.016</t>
  </si>
  <si>
    <t>DRT-0001-111.014-01</t>
  </si>
  <si>
    <t>DRT-0001-111.014-02</t>
  </si>
  <si>
    <t>DRT-0001-111.017</t>
  </si>
  <si>
    <t>1.1.1.9</t>
  </si>
  <si>
    <t>1.1.1.10</t>
  </si>
  <si>
    <t>1.1.1.11</t>
  </si>
  <si>
    <t>1.1.1.12</t>
  </si>
  <si>
    <t>1.1.1.13</t>
  </si>
  <si>
    <t>1.1.1.14</t>
  </si>
  <si>
    <t>1.1.1.15</t>
  </si>
  <si>
    <t>1.1.1.16</t>
  </si>
  <si>
    <t>1.1.1.17</t>
  </si>
  <si>
    <t>1.1.1.18</t>
  </si>
  <si>
    <t>1.1.1.19</t>
  </si>
  <si>
    <t>1.1.1.20</t>
  </si>
  <si>
    <t>Планка 100х200</t>
  </si>
  <si>
    <t>H09Mn2Si GB/T 3437</t>
  </si>
  <si>
    <t>H09Mn2Si GB/T 3438</t>
  </si>
  <si>
    <t>H09Mn2Si GB/T 3439</t>
  </si>
  <si>
    <t>H09Mn2Si GB/T 3440</t>
  </si>
  <si>
    <t>H09Mn2Si GB/T 3441</t>
  </si>
  <si>
    <t>H09Mn2Si GB/T 3442</t>
  </si>
  <si>
    <t>H09Mn2Si GB/T 3443</t>
  </si>
  <si>
    <t>H09Mn2Si GB/T 3444</t>
  </si>
  <si>
    <t>H09Mn2Si GB/T 3445</t>
  </si>
  <si>
    <t>H09Mn2Si GB/T 3446</t>
  </si>
  <si>
    <t>H09Mn2Si GB/T 3447</t>
  </si>
  <si>
    <t>Лист 240х240</t>
  </si>
  <si>
    <t>Труба 50х50х4</t>
  </si>
  <si>
    <t>Труба 100х50х4</t>
  </si>
  <si>
    <t>Швеллер 24У</t>
  </si>
  <si>
    <t>Шайба опорная</t>
  </si>
  <si>
    <t>Лист</t>
  </si>
  <si>
    <t>Шпилька</t>
  </si>
  <si>
    <t xml:space="preserve"> Сталь 35</t>
  </si>
  <si>
    <t>35 GB/T 699</t>
  </si>
  <si>
    <t>1.1.2.0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</si>
  <si>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</si>
  <si>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</si>
  <si>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</si>
  <si>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</si>
  <si>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</si>
  <si>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</si>
  <si>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</si>
  <si>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</si>
  <si>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 xml:space="preserve">DRT-0001-112.000 </t>
  </si>
  <si>
    <t>Дверь левая</t>
  </si>
  <si>
    <t>DRT-0001-112.000 AS</t>
  </si>
  <si>
    <t>DRT-0001-112.000</t>
  </si>
  <si>
    <t>DRT-0001-112.001</t>
  </si>
  <si>
    <t>DRT-0001-112.002</t>
  </si>
  <si>
    <t>DRT-0001-112.003</t>
  </si>
  <si>
    <t>DRT-0001-112.004</t>
  </si>
  <si>
    <t>DRT-0001-112.005</t>
  </si>
  <si>
    <t>DRT-0001-112.006</t>
  </si>
  <si>
    <t>DRT-0001-112.007</t>
  </si>
  <si>
    <t>DRT-0001-112.008</t>
  </si>
  <si>
    <t>DRT-0001-112.009</t>
  </si>
  <si>
    <t>1.1.2.9</t>
  </si>
  <si>
    <t>Полоса 57х543</t>
  </si>
  <si>
    <t>Полоса 57х600</t>
  </si>
  <si>
    <t>Полоса 57х2300</t>
  </si>
  <si>
    <t>Труба l=560</t>
  </si>
  <si>
    <t>Труба l=2250</t>
  </si>
  <si>
    <t>Лист 535х990</t>
  </si>
  <si>
    <t>Лист 535х1180</t>
  </si>
  <si>
    <t>Труба L=540</t>
  </si>
  <si>
    <t>Уголок L=2270</t>
  </si>
  <si>
    <t>H09Mn2Si GB/T 3448</t>
  </si>
  <si>
    <t>H09Mn2Si GB/T 3449</t>
  </si>
  <si>
    <t>H09Mn2Si GB/T 3450</t>
  </si>
  <si>
    <t>H09Mn2Si GB/T 3451</t>
  </si>
  <si>
    <t>H09Mn2Si GB/T 3452</t>
  </si>
  <si>
    <t>H09Mn2Si GB/T 3453</t>
  </si>
  <si>
    <t>1.1.3</t>
  </si>
  <si>
    <t>DRT-0001-113.000</t>
  </si>
  <si>
    <t>Дверь правая</t>
  </si>
  <si>
    <t>DRT-0001-113.000 AS</t>
  </si>
  <si>
    <t>1.1.3.0</t>
  </si>
  <si>
    <t>1.1.3.1</t>
  </si>
  <si>
    <t>1.1.3.2</t>
  </si>
  <si>
    <t>1.1.3.3</t>
  </si>
  <si>
    <t>1.1.3.4</t>
  </si>
  <si>
    <t>1.1.3.5</t>
  </si>
  <si>
    <t>1.1.3.6</t>
  </si>
  <si>
    <t>1.1.3.7</t>
  </si>
  <si>
    <t>1.1.3.8</t>
  </si>
  <si>
    <t>1.1.3.9</t>
  </si>
  <si>
    <t>DRT-0001-113.001</t>
  </si>
  <si>
    <t>DRT-0001-113.002</t>
  </si>
  <si>
    <t>DRT-0001-113.003</t>
  </si>
  <si>
    <t>DRT-0001-113.004</t>
  </si>
  <si>
    <t>DRT-0001-113.005</t>
  </si>
  <si>
    <t>DRT-0001-113.006</t>
  </si>
  <si>
    <t>DRT-0001-113.007</t>
  </si>
  <si>
    <t>DRT-0001-113.008</t>
  </si>
  <si>
    <t>DRT-0001-113.009</t>
  </si>
  <si>
    <t>Полоса 57х566</t>
  </si>
  <si>
    <t>Полоса 57х680</t>
  </si>
  <si>
    <t>Труба l=630</t>
  </si>
  <si>
    <t>Лист верхний</t>
  </si>
  <si>
    <t>Лист нижний</t>
  </si>
  <si>
    <t>Лист перфорированный</t>
  </si>
  <si>
    <t>Труба L=590</t>
  </si>
  <si>
    <t>H09Mn2Si GB/T 3454</t>
  </si>
  <si>
    <t>H09Mn2Si GB/T 3455</t>
  </si>
  <si>
    <t>H09Mn2Si GB/T 3456</t>
  </si>
  <si>
    <t>H09Mn2Si GB/T 3457</t>
  </si>
  <si>
    <t>H09Mn2Si GB/T 3458</t>
  </si>
  <si>
    <t>H09Mn2Si GB/T 3459</t>
  </si>
  <si>
    <t>H09Mn2Si GB/T 3460</t>
  </si>
  <si>
    <t>H09Mn2Si GB/T 3461</t>
  </si>
  <si>
    <t>DRT-0001-114.000</t>
  </si>
  <si>
    <t>Засов</t>
  </si>
  <si>
    <t>DRT-0001-114.000 AS</t>
  </si>
  <si>
    <t>1.1.4</t>
  </si>
  <si>
    <t>1.1.4.0</t>
  </si>
  <si>
    <t>1.1.4.1</t>
  </si>
  <si>
    <t>1.1.4.2</t>
  </si>
  <si>
    <t>1.1.4.3</t>
  </si>
  <si>
    <t>1.1.4.4</t>
  </si>
  <si>
    <t>1.1.4.5</t>
  </si>
  <si>
    <t>1.1.4.6</t>
  </si>
  <si>
    <t>DRT-0001-114.001</t>
  </si>
  <si>
    <t>DRT-0001-114.002</t>
  </si>
  <si>
    <t>DRT-0001-114.002-01</t>
  </si>
  <si>
    <t>DRT-0001-114.003</t>
  </si>
  <si>
    <t>DRT-0001-114.004</t>
  </si>
  <si>
    <t>DRT-0001-114.005</t>
  </si>
  <si>
    <t>Арка</t>
  </si>
  <si>
    <t>Штырь</t>
  </si>
  <si>
    <t>Лист 30х55</t>
  </si>
  <si>
    <t>Лист 55х90</t>
  </si>
  <si>
    <t>Стержень l=120</t>
  </si>
  <si>
    <t>1.1.5</t>
  </si>
  <si>
    <t>DRT-0001-115.000</t>
  </si>
  <si>
    <t>Ручка дверная</t>
  </si>
  <si>
    <t xml:space="preserve">DRT-0001-115.000 AS </t>
  </si>
  <si>
    <t xml:space="preserve">DRT-0001-115.000 </t>
  </si>
  <si>
    <t>1.1.5.0</t>
  </si>
  <si>
    <t>1.1.5.1</t>
  </si>
  <si>
    <t>DRT-0001-115.001</t>
  </si>
  <si>
    <t>DRT-0001-115.002</t>
  </si>
  <si>
    <t>1.1.5.2</t>
  </si>
  <si>
    <t>Ручка</t>
  </si>
  <si>
    <t>Основание</t>
  </si>
  <si>
    <t xml:space="preserve"> Ст3пс</t>
  </si>
  <si>
    <t>Q235DT(-DZ, -CZ) GB/T 700</t>
  </si>
  <si>
    <t>Q235DT(-DZ, -CZ) GB/T 701</t>
  </si>
  <si>
    <t>Q235DT(-DZ, -CZ) GB/T 702</t>
  </si>
  <si>
    <t>Q235DT(-DZ, -CZ) GB/T 703</t>
  </si>
  <si>
    <t>Q235DT(-DZ, -CZ) GB/T 704</t>
  </si>
  <si>
    <t>Q235DT(-DZ, -CZ) GB/T 705</t>
  </si>
  <si>
    <t xml:space="preserve"> DRT-0001-110.001</t>
  </si>
  <si>
    <t xml:space="preserve"> DRT-0001-110.002</t>
  </si>
  <si>
    <t xml:space="preserve"> DRT-0001-110.003</t>
  </si>
  <si>
    <t xml:space="preserve"> DRT-0001-110.004</t>
  </si>
  <si>
    <t xml:space="preserve"> DRT-0001-110.005</t>
  </si>
  <si>
    <t xml:space="preserve"> DRT-0001-110.006</t>
  </si>
  <si>
    <t>1.1.6</t>
  </si>
  <si>
    <t>1.1.7</t>
  </si>
  <si>
    <t>1.1.8</t>
  </si>
  <si>
    <t>1.1.9</t>
  </si>
  <si>
    <t>1.1.10</t>
  </si>
  <si>
    <t>1.1.11</t>
  </si>
  <si>
    <t>Панель 285х700</t>
  </si>
  <si>
    <t>Панель 600х700</t>
  </si>
  <si>
    <t>Панель 1200х700</t>
  </si>
  <si>
    <t>Лист 1255х715</t>
  </si>
  <si>
    <t>Панель датчиков</t>
  </si>
  <si>
    <t>Лист 230х320</t>
  </si>
  <si>
    <t>Болт М6-6gx20.88.35</t>
  </si>
  <si>
    <t>Гайка М6-6H.8.35</t>
  </si>
  <si>
    <t>Болт М6-6gx30.88.35</t>
  </si>
  <si>
    <t>Гайка М8-6H.8.36</t>
  </si>
  <si>
    <t>Шайба 6Л</t>
  </si>
  <si>
    <t>Шайба 8Л</t>
  </si>
  <si>
    <t>Шайба C.8.05</t>
  </si>
  <si>
    <t>Рым-болт М16</t>
  </si>
  <si>
    <t xml:space="preserve"> Сталь 20</t>
  </si>
  <si>
    <t>Каплевидная гаражная петля</t>
  </si>
  <si>
    <t>DRT-0001-110.000</t>
  </si>
  <si>
    <t>DRT-0001-120.000</t>
  </si>
  <si>
    <t>Ступица</t>
  </si>
  <si>
    <t>DRT-0001-120.000 AS</t>
  </si>
  <si>
    <t>DRT-0001-120.001</t>
  </si>
  <si>
    <t>DRT-0001-120.002</t>
  </si>
  <si>
    <t>Ступица ведомая</t>
  </si>
  <si>
    <t>Круг ведущий</t>
  </si>
  <si>
    <t>Сталь 20</t>
  </si>
  <si>
    <t>20 GB/T 699</t>
  </si>
  <si>
    <t>DRT-0001-130.000</t>
  </si>
  <si>
    <t>Направляющая входная</t>
  </si>
  <si>
    <t>DRT-0001-130.000 AS</t>
  </si>
  <si>
    <t>DRT-0001-130.001</t>
  </si>
  <si>
    <t>DRT-0001-130.002</t>
  </si>
  <si>
    <t>DRT-0001-130.003</t>
  </si>
  <si>
    <t>Труба</t>
  </si>
  <si>
    <t>Воронка</t>
  </si>
  <si>
    <t>Лист 110х110</t>
  </si>
  <si>
    <t>Переход К-1-26,9x2-21,3x2-09Г2С</t>
  </si>
  <si>
    <t xml:space="preserve">DRT-0001-130.004 </t>
  </si>
  <si>
    <t>DRT-0001-140.000</t>
  </si>
  <si>
    <t>Роликовый прижим</t>
  </si>
  <si>
    <t>DRT-0001-140.000 AS</t>
  </si>
  <si>
    <t>DRT-0001-150.005</t>
  </si>
  <si>
    <t>DRT-0001-140.001</t>
  </si>
  <si>
    <t>DRT-0001-140.002</t>
  </si>
  <si>
    <t>DRT-0001-140.003</t>
  </si>
  <si>
    <t>DRT-0001-140.004</t>
  </si>
  <si>
    <t>DRT-0001-140.005</t>
  </si>
  <si>
    <t>1.4.0</t>
  </si>
  <si>
    <t>1.4.1</t>
  </si>
  <si>
    <t>1.4.2</t>
  </si>
  <si>
    <t>1.4.3</t>
  </si>
  <si>
    <t>1.4.4</t>
  </si>
  <si>
    <t>1.4.5</t>
  </si>
  <si>
    <t>1.4.6</t>
  </si>
  <si>
    <t>Ось</t>
  </si>
  <si>
    <t>Рычаг ролика</t>
  </si>
  <si>
    <t>Ось пружины</t>
  </si>
  <si>
    <t>Сталь 45</t>
  </si>
  <si>
    <t>45 GB/T 699</t>
  </si>
  <si>
    <t>БрАЖ9-4</t>
  </si>
  <si>
    <t>FeAlBz(2.0941)</t>
  </si>
  <si>
    <t>Гайка М8-6H.8.35</t>
  </si>
  <si>
    <t>Кольцо B24</t>
  </si>
  <si>
    <t>Подшипник 180028</t>
  </si>
  <si>
    <t>Шайба 5Л 65Г</t>
  </si>
  <si>
    <t>Шайба 8Л 65Г</t>
  </si>
  <si>
    <t>DRT-0001-150.000</t>
  </si>
  <si>
    <t>DRT-0001-150.000 AS</t>
  </si>
  <si>
    <t>Направляющая средняя</t>
  </si>
  <si>
    <t>1.5.0</t>
  </si>
  <si>
    <t>1.5.1</t>
  </si>
  <si>
    <t>1.5.2</t>
  </si>
  <si>
    <t>1.5.3</t>
  </si>
  <si>
    <t>1.5.4</t>
  </si>
  <si>
    <t>1.5.5</t>
  </si>
  <si>
    <t>1.5.6</t>
  </si>
  <si>
    <t>DRT-0001-150.001</t>
  </si>
  <si>
    <t>DRT-0001-150.002</t>
  </si>
  <si>
    <t>DRT-0001-150.003</t>
  </si>
  <si>
    <t>DRT-0001-150.004</t>
  </si>
  <si>
    <t>DRT-0001-130.004</t>
  </si>
  <si>
    <t>1.5.7</t>
  </si>
  <si>
    <t>Кронштейн пружины</t>
  </si>
  <si>
    <t>Кронштейн</t>
  </si>
  <si>
    <t>Кронштейн ролика</t>
  </si>
  <si>
    <t>DRT-0001-160.000</t>
  </si>
  <si>
    <t>DRT-0001-160.000 AS</t>
  </si>
  <si>
    <t>1.6.0</t>
  </si>
  <si>
    <t>1.6.1</t>
  </si>
  <si>
    <t>Прижим</t>
  </si>
  <si>
    <t>Рычаг прижима</t>
  </si>
  <si>
    <t>DRT-0001-161.000 AS</t>
  </si>
  <si>
    <t>DRT-0001-161.000</t>
  </si>
  <si>
    <t>1.6.1.0</t>
  </si>
  <si>
    <t>1.6.1.1</t>
  </si>
  <si>
    <t>1.6.1.2</t>
  </si>
  <si>
    <t>1.6.1.3</t>
  </si>
  <si>
    <t>DRT-0001-161.001</t>
  </si>
  <si>
    <t>DRT-0001-161.002</t>
  </si>
  <si>
    <t>DRT-0001-161.003</t>
  </si>
  <si>
    <t>Рычаг</t>
  </si>
  <si>
    <t>Втулка оси поворота</t>
  </si>
  <si>
    <t>Втулка рычага пневмоцилиндра</t>
  </si>
  <si>
    <t>DRT-0001-160.001</t>
  </si>
  <si>
    <t>DRT-0001-160.002</t>
  </si>
  <si>
    <t>DRT-0001-160.003</t>
  </si>
  <si>
    <t>DRT-0001-160.004</t>
  </si>
  <si>
    <t>1.6.2</t>
  </si>
  <si>
    <t>1.6.3</t>
  </si>
  <si>
    <t>1.6.4</t>
  </si>
  <si>
    <t>1.6.5</t>
  </si>
  <si>
    <t>Диск ведомый</t>
  </si>
  <si>
    <t>Втулка дистанционная</t>
  </si>
  <si>
    <t>Оседержатель</t>
  </si>
  <si>
    <t>Ст3сп</t>
  </si>
  <si>
    <t>Q235</t>
  </si>
  <si>
    <t>Болт М12-6gx20.88.35</t>
  </si>
  <si>
    <t>Гайка М36x1,5-6H.21</t>
  </si>
  <si>
    <t>Кольцо B90.50 ХГА</t>
  </si>
  <si>
    <t>Подшипник 180608</t>
  </si>
  <si>
    <t>Шайба 12Л 65Г ГОСТ 6402-70</t>
  </si>
  <si>
    <t>Шайба 2Н.36.21 ГОСТ 11872-89</t>
  </si>
  <si>
    <t>DRT-0001-170.000 AS</t>
  </si>
  <si>
    <t>DRT-0001-170.000</t>
  </si>
  <si>
    <t>Кронштейн пневмоцилиндра</t>
  </si>
  <si>
    <t>1.7.0</t>
  </si>
  <si>
    <t>DRT-0001-170.001</t>
  </si>
  <si>
    <t>DRT-0001-170.002</t>
  </si>
  <si>
    <t>1.7.1</t>
  </si>
  <si>
    <t>1.7.2</t>
  </si>
  <si>
    <t>Держатель</t>
  </si>
  <si>
    <t>DRT-0001-180.000 AS</t>
  </si>
  <si>
    <t>DRT-0001-180.000</t>
  </si>
  <si>
    <t>1.8.0</t>
  </si>
  <si>
    <t>1.8.1</t>
  </si>
  <si>
    <t>1.8.2</t>
  </si>
  <si>
    <t>DRT-0001-180.001</t>
  </si>
  <si>
    <t>DRT-0001-180.002</t>
  </si>
  <si>
    <t>Шарнир пневмоцилиндра</t>
  </si>
  <si>
    <t>Винт</t>
  </si>
  <si>
    <t>DRT-0001-190.000 AS</t>
  </si>
  <si>
    <t>DRT-0001-190.000</t>
  </si>
  <si>
    <t>1.9.0</t>
  </si>
  <si>
    <t>1.9.1</t>
  </si>
  <si>
    <t>1.9.2</t>
  </si>
  <si>
    <t>DRT-0001-190.001</t>
  </si>
  <si>
    <t>DRT-0001-190.002</t>
  </si>
  <si>
    <t>Лист боковой</t>
  </si>
  <si>
    <t>Перемычка</t>
  </si>
  <si>
    <t>DRT-0001-100.001</t>
  </si>
  <si>
    <t>Диск ведущий</t>
  </si>
  <si>
    <t>DRT-0001-100.003</t>
  </si>
  <si>
    <t>Уголок</t>
  </si>
  <si>
    <t>DRT-0001-100.004</t>
  </si>
  <si>
    <t>Ось поворота рычага прижима</t>
  </si>
  <si>
    <t>QT</t>
  </si>
  <si>
    <t>DRT-0001-100.005</t>
  </si>
  <si>
    <t>Шайба</t>
  </si>
  <si>
    <t>DRT-0001-100.006</t>
  </si>
  <si>
    <t>Ось роликового прижима</t>
  </si>
  <si>
    <t>Сталь 35</t>
  </si>
  <si>
    <t>DRT-0001-100.007</t>
  </si>
  <si>
    <t>Ось поворота рычага прижима d=30</t>
  </si>
  <si>
    <t>DRT-0001-100.008</t>
  </si>
  <si>
    <t>Пружина</t>
  </si>
  <si>
    <t>Проволока Б-2-0,8</t>
  </si>
  <si>
    <t>DRT-0001-100.009</t>
  </si>
  <si>
    <t>Часть кронштейна манометра</t>
  </si>
  <si>
    <t xml:space="preserve"> Сталь 45</t>
  </si>
  <si>
    <t>DRT-0001-100.010</t>
  </si>
  <si>
    <t>DRT-0001-100.011</t>
  </si>
  <si>
    <t>Шпонка</t>
  </si>
  <si>
    <t>DRT-0001-200.001</t>
  </si>
  <si>
    <t>DRT-0001-200.001-01</t>
  </si>
  <si>
    <t>DRT-0001-200.001-02</t>
  </si>
  <si>
    <t>Прокладка
дистанционная</t>
  </si>
  <si>
    <t>Qty</t>
  </si>
  <si>
    <t>DRT-0001-150.000-01</t>
  </si>
  <si>
    <t>Remarks</t>
  </si>
  <si>
    <t>1.23</t>
  </si>
  <si>
    <t>1.24</t>
  </si>
  <si>
    <t>1.25</t>
  </si>
  <si>
    <t>Шкаф-пневматики</t>
  </si>
  <si>
    <t>Шкаф-автоматики</t>
  </si>
  <si>
    <t>Болт М8x1-6gx16.88.35</t>
  </si>
  <si>
    <t>Болт М8-6gx20.88.35</t>
  </si>
  <si>
    <t>Болт М8-6gx22.88.35</t>
  </si>
  <si>
    <t>Болт М8-6gx40.88.35</t>
  </si>
  <si>
    <t>Болт М12-6gx55.88.35</t>
  </si>
  <si>
    <t>Болт М16-6gx40.88.35</t>
  </si>
  <si>
    <t>Болт М16-6gx45.88.35</t>
  </si>
  <si>
    <t>Гайка М12-6H.8.35</t>
  </si>
  <si>
    <t>Гайка М16-6H.8.35</t>
  </si>
  <si>
    <t>Кольцо B8.50 ХГА</t>
  </si>
  <si>
    <t>Кольцо B30.50 ХГА</t>
  </si>
  <si>
    <t>Кольцо B36.50 ХГА</t>
  </si>
  <si>
    <t>Масленка 1.2. Кд6</t>
  </si>
  <si>
    <t>Шайба 6Л 65Г</t>
  </si>
  <si>
    <t>Шайба 12Л 65Г</t>
  </si>
  <si>
    <t>Шайба 16Л 65Г</t>
  </si>
  <si>
    <t>Шпонка (Spline) 14x9x80</t>
  </si>
  <si>
    <t>Манометр аксиальный</t>
  </si>
  <si>
    <t>Мотор-редуктор К77-10,84-132-7,5-М3</t>
  </si>
  <si>
    <t>Мотор-редуктор К77-10,84-132-7,5-М4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</si>
  <si>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</si>
  <si>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</si>
  <si>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</si>
  <si>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</si>
  <si>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</si>
  <si>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</si>
  <si>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</si>
  <si>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</si>
  <si>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</si>
  <si>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</si>
  <si>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</si>
  <si>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</si>
  <si>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</si>
  <si>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</si>
  <si>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</si>
  <si>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</si>
  <si>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</si>
  <si>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</si>
  <si>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</si>
  <si>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</si>
  <si>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</si>
  <si>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</si>
  <si>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</si>
  <si>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DRT-0001-100.000</t>
  </si>
  <si>
    <t>DRT-0001-100.000 AS</t>
  </si>
  <si>
    <t>Заказано у юнит</t>
  </si>
  <si>
    <t>Заказано Китай</t>
  </si>
  <si>
    <t>Проработка SMC, cylinder_cp96sdd63-60c, AR20-f02 G1/4, 8.5 бар</t>
  </si>
  <si>
    <t>Закзано К4</t>
  </si>
  <si>
    <t>1.5.8</t>
  </si>
  <si>
    <t>DRT-0001-130.000-01</t>
  </si>
  <si>
    <t>Направляющая выходная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</si>
</sst>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5"/>
      </left>
      <right style="thin">
        <color theme="5"/>
      </right>
      <top style="dashed">
        <color theme="5"/>
      </top>
      <bottom style="dashed">
        <color theme="5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dashed">
        <color theme="5"/>
      </top>
      <bottom/>
      <diagonal/>
    </border>
    <border>
      <left style="thin">
        <color theme="5"/>
      </left>
      <right style="thin">
        <color theme="5"/>
      </right>
      <top/>
      <bottom style="dashed">
        <color theme="5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49" fontId="0" fillId="4" borderId="1" xfId="0" applyNumberFormat="1" applyFill="1" applyBorder="1" applyAlignment="1">
      <alignment horizontal="center" vertical="center"/>
    </xf>
    <xf numFmtId="0" fontId="0" fillId="4" borderId="1" xfId="0" applyFill="1" applyBorder="1"/>
    <xf numFmtId="49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</cellXfs>
  <cellStyles count="3">
    <cellStyle name="Обычный" xfId="0" builtinId="0"/>
    <cellStyle name="Обычный 2" xfId="1" xr:uid="{56523963-6F17-4EF4-BAAF-1AA272FBDCB9}"/>
    <cellStyle name="Обычный 3" xfId="2" xr:uid="{62530DB7-9A23-45CF-B26E-E9431A0B50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325AE-5C85-475E-B258-3ABB9A0C38DD}">
  <dimension ref="B2:K202"/>
  <sheetViews>
    <sheetView zoomScale="85" zoomScaleNormal="85" workbookViewId="0">
      <selection activeCell="B165" activeCellId="10" sqref="B6:I7 B90:I90 B95:I96 B103:I103 B118:I119 B130:I130 B149:I149 B154:I154 B159:I159 B164:I164 B165:I173"/>
    </sheetView>
  </sheetViews>
  <sheetFormatPr defaultRowHeight="14.4" outlineLevelRow="2" x14ac:dyDescent="0.3"/>
  <cols>
    <col min="1" max="1" width="4.88671875" customWidth="1"/>
    <col min="2" max="2" width="8.88671875" style="2"/>
    <col min="3" max="3" width="40.33203125" bestFit="1" customWidth="1"/>
    <col min="4" max="4" width="23.33203125" bestFit="1" customWidth="1"/>
    <col min="5" max="5" width="8.88671875" style="2"/>
    <col min="6" max="6" width="10.44140625" style="21" customWidth="1"/>
    <col min="7" max="7" width="9.5546875" style="2" hidden="1" customWidth="1"/>
    <col min="8" max="8" width="18.6640625" style="2" bestFit="1" customWidth="1"/>
    <col min="9" max="9" width="17.5546875" style="2" customWidth="1"/>
    <col min="10" max="10" width="18" style="1" customWidth="1"/>
    <col min="11" max="11" width="22" bestFit="1" customWidth="1"/>
  </cols>
  <sheetData>
    <row r="2" spans="2:11" x14ac:dyDescent="0.3">
      <c r="B2" s="23" t="s">
        <v>48</v>
      </c>
    </row>
    <row r="3" spans="2:11" x14ac:dyDescent="0.3">
      <c r="B3" s="7"/>
      <c r="C3" s="22" t="s">
        <v>49</v>
      </c>
    </row>
    <row r="4" spans="2:11" x14ac:dyDescent="0.3">
      <c r="B4" s="24"/>
      <c r="C4" s="22" t="s">
        <v>50</v>
      </c>
    </row>
    <row r="6" spans="2:11" ht="15.6" x14ac:dyDescent="0.3">
      <c r="B6" s="30" t="s">
        <v>38</v>
      </c>
      <c r="C6" s="27" t="s">
        <v>39</v>
      </c>
      <c r="D6" s="27" t="s">
        <v>40</v>
      </c>
      <c r="E6" s="27" t="s">
        <v>442</v>
      </c>
      <c r="F6" s="27" t="s">
        <v>44</v>
      </c>
      <c r="G6" s="27"/>
      <c r="H6" s="29" t="s">
        <v>41</v>
      </c>
      <c r="I6" s="30"/>
      <c r="J6" s="27" t="s">
        <v>42</v>
      </c>
      <c r="K6" s="27" t="s">
        <v>444</v>
      </c>
    </row>
    <row r="7" spans="2:11" ht="15.6" x14ac:dyDescent="0.3">
      <c r="B7" s="31"/>
      <c r="C7" s="28"/>
      <c r="D7" s="28"/>
      <c r="E7" s="28"/>
      <c r="F7" s="17"/>
      <c r="G7" s="16" t="s">
        <v>43</v>
      </c>
      <c r="H7" s="16" t="s">
        <v>46</v>
      </c>
      <c r="I7" s="16" t="s">
        <v>47</v>
      </c>
      <c r="J7" s="28"/>
      <c r="K7" s="28"/>
    </row>
    <row r="8" spans="2:11" x14ac:dyDescent="0.3">
      <c r="B8" s="6" t="s">
        <v>45</v>
      </c>
      <c r="C8" s="4" t="s">
        <v>493</v>
      </c>
      <c r="D8" s="4" t="s">
        <v>51</v>
      </c>
      <c r="E8" s="5"/>
      <c r="F8" s="19">
        <f>F11+F90+F96+F103+F118+F130+F149+F154+F159+F164+F165+F166+F167+F168+F169+F170+F171+F172+F173+F174+F175+F176</f>
        <v>1048.4844919999996</v>
      </c>
      <c r="G8" s="19"/>
      <c r="H8" s="5"/>
      <c r="I8" s="5"/>
      <c r="J8" s="3"/>
      <c r="K8" s="4"/>
    </row>
    <row r="9" spans="2:11" x14ac:dyDescent="0.3">
      <c r="B9" s="11" t="s">
        <v>36</v>
      </c>
      <c r="C9" s="12" t="s">
        <v>494</v>
      </c>
      <c r="D9" s="8" t="s">
        <v>0</v>
      </c>
      <c r="E9" s="7"/>
      <c r="F9" s="18"/>
      <c r="G9" s="7"/>
      <c r="H9" s="7"/>
      <c r="I9" s="7"/>
      <c r="J9" s="13"/>
      <c r="K9" s="8"/>
    </row>
    <row r="10" spans="2:11" x14ac:dyDescent="0.3">
      <c r="B10" s="11" t="s">
        <v>36</v>
      </c>
      <c r="C10" s="12" t="s">
        <v>493</v>
      </c>
      <c r="D10" s="8" t="s">
        <v>37</v>
      </c>
      <c r="E10" s="7"/>
      <c r="F10" s="18"/>
      <c r="G10" s="7"/>
      <c r="H10" s="7"/>
      <c r="I10" s="7"/>
      <c r="J10" s="13"/>
      <c r="K10" s="8"/>
    </row>
    <row r="11" spans="2:11" x14ac:dyDescent="0.3">
      <c r="B11" s="6" t="s">
        <v>3</v>
      </c>
      <c r="C11" s="4" t="s">
        <v>283</v>
      </c>
      <c r="D11" s="4" t="s">
        <v>52</v>
      </c>
      <c r="E11" s="5">
        <v>1</v>
      </c>
      <c r="F11" s="19">
        <v>660.36</v>
      </c>
      <c r="G11" s="19"/>
      <c r="H11" s="5"/>
      <c r="I11" s="5"/>
      <c r="J11" s="3"/>
      <c r="K11" s="4" t="s">
        <v>495</v>
      </c>
    </row>
    <row r="12" spans="2:11" hidden="1" outlineLevel="1" x14ac:dyDescent="0.3">
      <c r="B12" s="11" t="s">
        <v>12</v>
      </c>
      <c r="C12" s="8" t="s">
        <v>53</v>
      </c>
      <c r="D12" s="8" t="s">
        <v>0</v>
      </c>
      <c r="E12" s="7"/>
      <c r="F12" s="18"/>
      <c r="G12" s="7"/>
      <c r="H12" s="7"/>
      <c r="I12" s="7"/>
      <c r="J12" s="13"/>
      <c r="K12" s="8"/>
    </row>
    <row r="13" spans="2:11" hidden="1" outlineLevel="1" x14ac:dyDescent="0.3">
      <c r="B13" s="11" t="s">
        <v>12</v>
      </c>
      <c r="C13" s="8" t="s">
        <v>54</v>
      </c>
      <c r="D13" s="8" t="s">
        <v>37</v>
      </c>
      <c r="E13" s="7"/>
      <c r="F13" s="18"/>
      <c r="G13" s="7"/>
      <c r="H13" s="7"/>
      <c r="I13" s="7"/>
      <c r="J13" s="13"/>
      <c r="K13" s="8"/>
    </row>
    <row r="14" spans="2:11" hidden="1" outlineLevel="1" x14ac:dyDescent="0.3">
      <c r="B14" s="6" t="s">
        <v>13</v>
      </c>
      <c r="C14" s="4" t="s">
        <v>55</v>
      </c>
      <c r="D14" s="4" t="s">
        <v>56</v>
      </c>
      <c r="E14" s="5">
        <v>1</v>
      </c>
      <c r="F14" s="19">
        <f>SUM(F17:F37)</f>
        <v>423</v>
      </c>
      <c r="G14" s="19">
        <f>SUM(G17:G37)</f>
        <v>1307.1999999999996</v>
      </c>
      <c r="H14" s="5"/>
      <c r="I14" s="5"/>
      <c r="J14" s="3"/>
      <c r="K14" s="4"/>
    </row>
    <row r="15" spans="2:11" hidden="1" outlineLevel="2" x14ac:dyDescent="0.3">
      <c r="B15" s="11" t="s">
        <v>59</v>
      </c>
      <c r="C15" s="8" t="s">
        <v>57</v>
      </c>
      <c r="D15" s="8" t="s">
        <v>0</v>
      </c>
      <c r="E15" s="7"/>
      <c r="F15" s="18"/>
      <c r="G15" s="18">
        <f t="shared" ref="G15:G36" si="0">F15*E15</f>
        <v>0</v>
      </c>
      <c r="H15" s="7"/>
      <c r="I15" s="7"/>
      <c r="J15" s="13"/>
      <c r="K15" s="8"/>
    </row>
    <row r="16" spans="2:11" hidden="1" outlineLevel="2" x14ac:dyDescent="0.3">
      <c r="B16" s="11" t="s">
        <v>59</v>
      </c>
      <c r="C16" s="8" t="s">
        <v>58</v>
      </c>
      <c r="D16" s="8" t="s">
        <v>37</v>
      </c>
      <c r="E16" s="7"/>
      <c r="F16" s="18"/>
      <c r="G16" s="18">
        <f t="shared" si="0"/>
        <v>0</v>
      </c>
      <c r="H16" s="7"/>
      <c r="I16" s="7"/>
      <c r="J16" s="13"/>
      <c r="K16" s="8"/>
    </row>
    <row r="17" spans="2:11" hidden="1" outlineLevel="2" x14ac:dyDescent="0.3">
      <c r="B17" s="6" t="s">
        <v>60</v>
      </c>
      <c r="C17" s="4" t="s">
        <v>67</v>
      </c>
      <c r="D17" s="4" t="s">
        <v>68</v>
      </c>
      <c r="E17" s="5">
        <v>4</v>
      </c>
      <c r="F17" s="19">
        <v>21.9</v>
      </c>
      <c r="G17" s="5">
        <f t="shared" si="0"/>
        <v>87.6</v>
      </c>
      <c r="H17" s="5" t="s">
        <v>69</v>
      </c>
      <c r="I17" s="5" t="s">
        <v>70</v>
      </c>
      <c r="J17" s="3"/>
      <c r="K17" s="4"/>
    </row>
    <row r="18" spans="2:11" hidden="1" outlineLevel="2" x14ac:dyDescent="0.3">
      <c r="B18" s="6" t="s">
        <v>61</v>
      </c>
      <c r="C18" s="4" t="s">
        <v>71</v>
      </c>
      <c r="D18" s="4" t="s">
        <v>79</v>
      </c>
      <c r="E18" s="5">
        <v>2</v>
      </c>
      <c r="F18" s="19">
        <v>12.8</v>
      </c>
      <c r="G18" s="5">
        <f t="shared" si="0"/>
        <v>25.6</v>
      </c>
      <c r="H18" s="5" t="s">
        <v>69</v>
      </c>
      <c r="I18" s="5" t="s">
        <v>86</v>
      </c>
      <c r="J18" s="3"/>
      <c r="K18" s="4"/>
    </row>
    <row r="19" spans="2:11" hidden="1" outlineLevel="2" x14ac:dyDescent="0.3">
      <c r="B19" s="6" t="s">
        <v>62</v>
      </c>
      <c r="C19" s="4" t="s">
        <v>72</v>
      </c>
      <c r="D19" s="4" t="s">
        <v>80</v>
      </c>
      <c r="E19" s="5">
        <v>2</v>
      </c>
      <c r="F19" s="19">
        <v>22</v>
      </c>
      <c r="G19" s="5">
        <f t="shared" si="0"/>
        <v>44</v>
      </c>
      <c r="H19" s="5" t="s">
        <v>69</v>
      </c>
      <c r="I19" s="5" t="s">
        <v>87</v>
      </c>
      <c r="J19" s="3"/>
      <c r="K19" s="4"/>
    </row>
    <row r="20" spans="2:11" hidden="1" outlineLevel="2" x14ac:dyDescent="0.3">
      <c r="B20" s="6" t="s">
        <v>63</v>
      </c>
      <c r="C20" s="4" t="s">
        <v>73</v>
      </c>
      <c r="D20" s="4" t="s">
        <v>81</v>
      </c>
      <c r="E20" s="5">
        <v>8</v>
      </c>
      <c r="F20" s="19">
        <v>9.5</v>
      </c>
      <c r="G20" s="5">
        <f t="shared" si="0"/>
        <v>76</v>
      </c>
      <c r="H20" s="5" t="s">
        <v>69</v>
      </c>
      <c r="I20" s="5" t="s">
        <v>88</v>
      </c>
      <c r="J20" s="3"/>
      <c r="K20" s="4"/>
    </row>
    <row r="21" spans="2:11" hidden="1" outlineLevel="2" x14ac:dyDescent="0.3">
      <c r="B21" s="6" t="s">
        <v>64</v>
      </c>
      <c r="C21" s="4" t="s">
        <v>74</v>
      </c>
      <c r="D21" s="4" t="s">
        <v>82</v>
      </c>
      <c r="E21" s="5">
        <v>28</v>
      </c>
      <c r="F21" s="19">
        <v>2</v>
      </c>
      <c r="G21" s="5">
        <f t="shared" si="0"/>
        <v>56</v>
      </c>
      <c r="H21" s="5" t="s">
        <v>69</v>
      </c>
      <c r="I21" s="5" t="s">
        <v>89</v>
      </c>
      <c r="J21" s="3"/>
      <c r="K21" s="4"/>
    </row>
    <row r="22" spans="2:11" hidden="1" outlineLevel="2" x14ac:dyDescent="0.3">
      <c r="B22" s="6" t="s">
        <v>65</v>
      </c>
      <c r="C22" s="4" t="s">
        <v>75</v>
      </c>
      <c r="D22" s="4" t="s">
        <v>83</v>
      </c>
      <c r="E22" s="5">
        <v>4</v>
      </c>
      <c r="F22" s="19">
        <v>45.9</v>
      </c>
      <c r="G22" s="5">
        <f t="shared" si="0"/>
        <v>183.6</v>
      </c>
      <c r="H22" s="5" t="s">
        <v>69</v>
      </c>
      <c r="I22" s="5" t="s">
        <v>90</v>
      </c>
      <c r="J22" s="3"/>
      <c r="K22" s="4"/>
    </row>
    <row r="23" spans="2:11" hidden="1" outlineLevel="2" x14ac:dyDescent="0.3">
      <c r="B23" s="6" t="s">
        <v>66</v>
      </c>
      <c r="C23" s="4" t="s">
        <v>76</v>
      </c>
      <c r="D23" s="4" t="s">
        <v>84</v>
      </c>
      <c r="E23" s="5">
        <v>4</v>
      </c>
      <c r="F23" s="19">
        <v>2.1</v>
      </c>
      <c r="G23" s="5">
        <f t="shared" si="0"/>
        <v>8.4</v>
      </c>
      <c r="H23" s="5" t="s">
        <v>69</v>
      </c>
      <c r="I23" s="5" t="s">
        <v>91</v>
      </c>
      <c r="J23" s="3"/>
      <c r="K23" s="4"/>
    </row>
    <row r="24" spans="2:11" hidden="1" outlineLevel="2" x14ac:dyDescent="0.3">
      <c r="B24" s="6" t="s">
        <v>78</v>
      </c>
      <c r="C24" s="4" t="s">
        <v>77</v>
      </c>
      <c r="D24" s="4" t="s">
        <v>85</v>
      </c>
      <c r="E24" s="5">
        <v>8</v>
      </c>
      <c r="F24" s="19">
        <v>6.8</v>
      </c>
      <c r="G24" s="5">
        <f t="shared" si="0"/>
        <v>54.4</v>
      </c>
      <c r="H24" s="5" t="s">
        <v>69</v>
      </c>
      <c r="I24" s="5" t="s">
        <v>92</v>
      </c>
      <c r="J24" s="3"/>
      <c r="K24" s="4"/>
    </row>
    <row r="25" spans="2:11" hidden="1" outlineLevel="2" x14ac:dyDescent="0.3">
      <c r="B25" s="6" t="s">
        <v>105</v>
      </c>
      <c r="C25" s="4" t="s">
        <v>93</v>
      </c>
      <c r="D25" s="4" t="s">
        <v>117</v>
      </c>
      <c r="E25" s="5">
        <v>4</v>
      </c>
      <c r="F25" s="19">
        <v>9.4</v>
      </c>
      <c r="G25" s="5">
        <f t="shared" si="0"/>
        <v>37.6</v>
      </c>
      <c r="H25" s="5" t="s">
        <v>69</v>
      </c>
      <c r="I25" s="5" t="s">
        <v>118</v>
      </c>
      <c r="J25" s="3"/>
      <c r="K25" s="4"/>
    </row>
    <row r="26" spans="2:11" hidden="1" outlineLevel="2" x14ac:dyDescent="0.3">
      <c r="B26" s="6" t="s">
        <v>106</v>
      </c>
      <c r="C26" s="4" t="s">
        <v>94</v>
      </c>
      <c r="D26" s="4" t="s">
        <v>129</v>
      </c>
      <c r="E26" s="5">
        <v>1</v>
      </c>
      <c r="F26" s="19">
        <v>6.3</v>
      </c>
      <c r="G26" s="5">
        <f t="shared" si="0"/>
        <v>6.3</v>
      </c>
      <c r="H26" s="5" t="s">
        <v>69</v>
      </c>
      <c r="I26" s="5" t="s">
        <v>119</v>
      </c>
      <c r="J26" s="3"/>
      <c r="K26" s="4"/>
    </row>
    <row r="27" spans="2:11" hidden="1" outlineLevel="2" x14ac:dyDescent="0.3">
      <c r="B27" s="6" t="s">
        <v>107</v>
      </c>
      <c r="C27" s="4" t="s">
        <v>95</v>
      </c>
      <c r="D27" s="4" t="s">
        <v>130</v>
      </c>
      <c r="E27" s="5">
        <v>3</v>
      </c>
      <c r="F27" s="19">
        <v>11.6</v>
      </c>
      <c r="G27" s="5">
        <f t="shared" si="0"/>
        <v>34.799999999999997</v>
      </c>
      <c r="H27" s="5" t="s">
        <v>69</v>
      </c>
      <c r="I27" s="5" t="s">
        <v>120</v>
      </c>
      <c r="J27" s="3"/>
      <c r="K27" s="4"/>
    </row>
    <row r="28" spans="2:11" hidden="1" outlineLevel="2" x14ac:dyDescent="0.3">
      <c r="B28" s="6" t="s">
        <v>108</v>
      </c>
      <c r="C28" s="4" t="s">
        <v>98</v>
      </c>
      <c r="D28" s="4" t="s">
        <v>130</v>
      </c>
      <c r="E28" s="5">
        <v>2</v>
      </c>
      <c r="F28" s="19">
        <v>13.7</v>
      </c>
      <c r="G28" s="5">
        <f t="shared" si="0"/>
        <v>27.4</v>
      </c>
      <c r="H28" s="5" t="s">
        <v>69</v>
      </c>
      <c r="I28" s="5" t="s">
        <v>121</v>
      </c>
      <c r="J28" s="3"/>
      <c r="K28" s="4"/>
    </row>
    <row r="29" spans="2:11" hidden="1" outlineLevel="2" x14ac:dyDescent="0.3">
      <c r="B29" s="6" t="s">
        <v>109</v>
      </c>
      <c r="C29" s="4" t="s">
        <v>99</v>
      </c>
      <c r="D29" s="4" t="s">
        <v>130</v>
      </c>
      <c r="E29" s="5">
        <v>4</v>
      </c>
      <c r="F29" s="19">
        <v>51.7</v>
      </c>
      <c r="G29" s="5">
        <f t="shared" si="0"/>
        <v>206.8</v>
      </c>
      <c r="H29" s="5" t="s">
        <v>69</v>
      </c>
      <c r="I29" s="5" t="s">
        <v>122</v>
      </c>
      <c r="J29" s="3"/>
      <c r="K29" s="4"/>
    </row>
    <row r="30" spans="2:11" hidden="1" outlineLevel="2" x14ac:dyDescent="0.3">
      <c r="B30" s="6" t="s">
        <v>110</v>
      </c>
      <c r="C30" s="4" t="s">
        <v>96</v>
      </c>
      <c r="D30" s="4" t="s">
        <v>131</v>
      </c>
      <c r="E30" s="5">
        <v>4</v>
      </c>
      <c r="F30" s="19">
        <v>23.9</v>
      </c>
      <c r="G30" s="5">
        <f t="shared" si="0"/>
        <v>95.6</v>
      </c>
      <c r="H30" s="5" t="s">
        <v>69</v>
      </c>
      <c r="I30" s="5" t="s">
        <v>123</v>
      </c>
      <c r="J30" s="3"/>
      <c r="K30" s="4"/>
    </row>
    <row r="31" spans="2:11" hidden="1" outlineLevel="2" x14ac:dyDescent="0.3">
      <c r="B31" s="6" t="s">
        <v>111</v>
      </c>
      <c r="C31" s="4" t="s">
        <v>97</v>
      </c>
      <c r="D31" t="s">
        <v>132</v>
      </c>
      <c r="E31" s="5">
        <v>2</v>
      </c>
      <c r="F31" s="19">
        <v>24.1</v>
      </c>
      <c r="G31" s="5">
        <f t="shared" si="0"/>
        <v>48.2</v>
      </c>
      <c r="H31" s="5" t="s">
        <v>69</v>
      </c>
      <c r="I31" s="5" t="s">
        <v>124</v>
      </c>
      <c r="J31" s="3"/>
      <c r="K31" s="4"/>
    </row>
    <row r="32" spans="2:11" hidden="1" outlineLevel="2" x14ac:dyDescent="0.3">
      <c r="B32" s="6" t="s">
        <v>112</v>
      </c>
      <c r="C32" s="4" t="s">
        <v>102</v>
      </c>
      <c r="D32" t="s">
        <v>132</v>
      </c>
      <c r="E32" s="5">
        <v>1</v>
      </c>
      <c r="F32" s="19">
        <v>16.8</v>
      </c>
      <c r="G32" s="5">
        <f t="shared" si="0"/>
        <v>16.8</v>
      </c>
      <c r="H32" s="5" t="s">
        <v>69</v>
      </c>
      <c r="I32" s="5" t="s">
        <v>125</v>
      </c>
      <c r="J32" s="3"/>
      <c r="K32" s="4"/>
    </row>
    <row r="33" spans="2:11" hidden="1" outlineLevel="2" x14ac:dyDescent="0.3">
      <c r="B33" s="6" t="s">
        <v>113</v>
      </c>
      <c r="C33" s="4" t="s">
        <v>103</v>
      </c>
      <c r="D33" t="s">
        <v>132</v>
      </c>
      <c r="E33" s="5">
        <v>2</v>
      </c>
      <c r="F33" s="19">
        <v>89.4</v>
      </c>
      <c r="G33" s="5">
        <f t="shared" si="0"/>
        <v>178.8</v>
      </c>
      <c r="H33" s="5" t="s">
        <v>69</v>
      </c>
      <c r="I33" s="5" t="s">
        <v>126</v>
      </c>
      <c r="J33" s="3"/>
      <c r="K33" s="4"/>
    </row>
    <row r="34" spans="2:11" hidden="1" outlineLevel="2" x14ac:dyDescent="0.3">
      <c r="B34" s="6" t="s">
        <v>114</v>
      </c>
      <c r="C34" s="4" t="s">
        <v>100</v>
      </c>
      <c r="D34" s="4" t="s">
        <v>133</v>
      </c>
      <c r="E34" s="5">
        <v>8</v>
      </c>
      <c r="F34" s="19">
        <v>2.1</v>
      </c>
      <c r="G34" s="5">
        <f t="shared" si="0"/>
        <v>16.8</v>
      </c>
      <c r="H34" s="5" t="s">
        <v>69</v>
      </c>
      <c r="I34" s="5" t="s">
        <v>127</v>
      </c>
      <c r="J34" s="3"/>
      <c r="K34" s="4"/>
    </row>
    <row r="35" spans="2:11" hidden="1" outlineLevel="2" x14ac:dyDescent="0.3">
      <c r="B35" s="6" t="s">
        <v>115</v>
      </c>
      <c r="C35" s="4" t="s">
        <v>101</v>
      </c>
      <c r="D35" s="4" t="s">
        <v>134</v>
      </c>
      <c r="E35" s="5">
        <v>4</v>
      </c>
      <c r="F35" s="19">
        <v>14.4</v>
      </c>
      <c r="G35" s="5">
        <f t="shared" si="0"/>
        <v>57.6</v>
      </c>
      <c r="H35" s="5" t="s">
        <v>69</v>
      </c>
      <c r="I35" s="5" t="s">
        <v>128</v>
      </c>
      <c r="J35" s="3"/>
      <c r="K35" s="4"/>
    </row>
    <row r="36" spans="2:11" hidden="1" outlineLevel="2" x14ac:dyDescent="0.3">
      <c r="B36" s="6" t="s">
        <v>116</v>
      </c>
      <c r="C36" s="4" t="s">
        <v>104</v>
      </c>
      <c r="D36" s="4" t="s">
        <v>135</v>
      </c>
      <c r="E36" s="5">
        <v>16</v>
      </c>
      <c r="F36" s="19">
        <v>0.3</v>
      </c>
      <c r="G36" s="5">
        <f t="shared" si="0"/>
        <v>4.8</v>
      </c>
      <c r="H36" s="5" t="s">
        <v>136</v>
      </c>
      <c r="I36" s="5" t="s">
        <v>137</v>
      </c>
      <c r="J36" s="3"/>
      <c r="K36" s="4"/>
    </row>
    <row r="37" spans="2:11" hidden="1" outlineLevel="1" collapsed="1" x14ac:dyDescent="0.3">
      <c r="B37" s="6" t="s">
        <v>14</v>
      </c>
      <c r="C37" s="4" t="s">
        <v>147</v>
      </c>
      <c r="D37" s="4" t="s">
        <v>148</v>
      </c>
      <c r="E37" s="5">
        <v>2</v>
      </c>
      <c r="F37" s="19">
        <f>SUM(F40:F48)</f>
        <v>36.299999999999997</v>
      </c>
      <c r="G37" s="19">
        <f>SUM(G40:G48)</f>
        <v>40.1</v>
      </c>
      <c r="H37" s="5"/>
      <c r="I37" s="5"/>
      <c r="J37" s="3"/>
      <c r="K37" s="4"/>
    </row>
    <row r="38" spans="2:11" hidden="1" outlineLevel="2" x14ac:dyDescent="0.3">
      <c r="B38" s="11" t="s">
        <v>138</v>
      </c>
      <c r="C38" s="8" t="s">
        <v>149</v>
      </c>
      <c r="D38" s="8" t="s">
        <v>0</v>
      </c>
      <c r="E38" s="7"/>
      <c r="F38" s="18"/>
      <c r="G38" s="7"/>
      <c r="H38" s="7"/>
      <c r="I38" s="7"/>
      <c r="J38" s="13"/>
      <c r="K38" s="8"/>
    </row>
    <row r="39" spans="2:11" hidden="1" outlineLevel="2" x14ac:dyDescent="0.3">
      <c r="B39" s="11" t="s">
        <v>138</v>
      </c>
      <c r="C39" s="8" t="s">
        <v>150</v>
      </c>
      <c r="D39" s="8" t="s">
        <v>37</v>
      </c>
      <c r="E39" s="7"/>
      <c r="F39" s="18"/>
      <c r="G39" s="7"/>
      <c r="H39" s="7"/>
      <c r="I39" s="7"/>
      <c r="J39" s="13"/>
      <c r="K39" s="8"/>
    </row>
    <row r="40" spans="2:11" hidden="1" outlineLevel="2" x14ac:dyDescent="0.3">
      <c r="B40" s="6" t="s">
        <v>139</v>
      </c>
      <c r="C40" s="4" t="s">
        <v>151</v>
      </c>
      <c r="D40" s="4" t="s">
        <v>161</v>
      </c>
      <c r="E40" s="5">
        <v>1</v>
      </c>
      <c r="F40" s="19">
        <v>1</v>
      </c>
      <c r="G40" s="5">
        <f>F40*E40</f>
        <v>1</v>
      </c>
      <c r="H40" s="5" t="s">
        <v>69</v>
      </c>
      <c r="I40" s="5" t="s">
        <v>126</v>
      </c>
      <c r="J40" s="3"/>
      <c r="K40" s="4"/>
    </row>
    <row r="41" spans="2:11" hidden="1" outlineLevel="2" x14ac:dyDescent="0.3">
      <c r="B41" s="6" t="s">
        <v>140</v>
      </c>
      <c r="C41" s="4" t="s">
        <v>152</v>
      </c>
      <c r="D41" s="4" t="s">
        <v>162</v>
      </c>
      <c r="E41" s="5">
        <v>2</v>
      </c>
      <c r="F41" s="19">
        <v>2</v>
      </c>
      <c r="G41" s="5">
        <f t="shared" ref="G41:G48" si="1">F41*E41</f>
        <v>4</v>
      </c>
      <c r="H41" s="5" t="s">
        <v>69</v>
      </c>
      <c r="I41" s="5" t="s">
        <v>127</v>
      </c>
      <c r="J41" s="3"/>
      <c r="K41" s="4"/>
    </row>
    <row r="42" spans="2:11" hidden="1" outlineLevel="2" x14ac:dyDescent="0.3">
      <c r="B42" s="6" t="s">
        <v>141</v>
      </c>
      <c r="C42" s="4" t="s">
        <v>153</v>
      </c>
      <c r="D42" s="4" t="s">
        <v>163</v>
      </c>
      <c r="E42" s="5">
        <v>1</v>
      </c>
      <c r="F42" s="19">
        <v>4</v>
      </c>
      <c r="G42" s="5">
        <f t="shared" si="1"/>
        <v>4</v>
      </c>
      <c r="H42" s="5" t="s">
        <v>69</v>
      </c>
      <c r="I42" s="5" t="s">
        <v>128</v>
      </c>
      <c r="J42" s="3"/>
      <c r="K42" s="4"/>
    </row>
    <row r="43" spans="2:11" hidden="1" outlineLevel="2" x14ac:dyDescent="0.3">
      <c r="B43" s="6" t="s">
        <v>142</v>
      </c>
      <c r="C43" s="4" t="s">
        <v>154</v>
      </c>
      <c r="D43" s="4" t="s">
        <v>164</v>
      </c>
      <c r="E43" s="5">
        <v>2</v>
      </c>
      <c r="F43" s="19">
        <v>1.8</v>
      </c>
      <c r="G43" s="5">
        <f t="shared" si="1"/>
        <v>3.6</v>
      </c>
      <c r="H43" s="5" t="s">
        <v>69</v>
      </c>
      <c r="I43" s="5" t="s">
        <v>170</v>
      </c>
      <c r="J43" s="3"/>
      <c r="K43" s="4"/>
    </row>
    <row r="44" spans="2:11" hidden="1" outlineLevel="2" x14ac:dyDescent="0.3">
      <c r="B44" s="6" t="s">
        <v>143</v>
      </c>
      <c r="C44" s="4" t="s">
        <v>155</v>
      </c>
      <c r="D44" s="4" t="s">
        <v>165</v>
      </c>
      <c r="E44" s="5">
        <v>1</v>
      </c>
      <c r="F44" s="19">
        <v>3.7</v>
      </c>
      <c r="G44" s="5">
        <f t="shared" si="1"/>
        <v>3.7</v>
      </c>
      <c r="H44" s="5" t="s">
        <v>69</v>
      </c>
      <c r="I44" s="5" t="s">
        <v>171</v>
      </c>
      <c r="J44" s="3"/>
      <c r="K44" s="4"/>
    </row>
    <row r="45" spans="2:11" hidden="1" outlineLevel="2" x14ac:dyDescent="0.3">
      <c r="B45" s="6" t="s">
        <v>144</v>
      </c>
      <c r="C45" s="4" t="s">
        <v>156</v>
      </c>
      <c r="D45" t="s">
        <v>166</v>
      </c>
      <c r="E45" s="5">
        <v>1</v>
      </c>
      <c r="F45" s="19">
        <v>7.5</v>
      </c>
      <c r="G45" s="5">
        <f t="shared" si="1"/>
        <v>7.5</v>
      </c>
      <c r="H45" s="5" t="s">
        <v>69</v>
      </c>
      <c r="I45" s="5" t="s">
        <v>172</v>
      </c>
      <c r="J45" s="3"/>
      <c r="K45" s="4"/>
    </row>
    <row r="46" spans="2:11" hidden="1" outlineLevel="2" x14ac:dyDescent="0.3">
      <c r="B46" s="6" t="s">
        <v>145</v>
      </c>
      <c r="C46" s="4" t="s">
        <v>157</v>
      </c>
      <c r="D46" s="4" t="s">
        <v>167</v>
      </c>
      <c r="E46" s="5">
        <v>1</v>
      </c>
      <c r="F46" s="19">
        <v>9.9</v>
      </c>
      <c r="G46" s="5">
        <f t="shared" si="1"/>
        <v>9.9</v>
      </c>
      <c r="H46" s="5" t="s">
        <v>69</v>
      </c>
      <c r="I46" s="5" t="s">
        <v>173</v>
      </c>
      <c r="J46" s="3"/>
      <c r="K46" s="4"/>
    </row>
    <row r="47" spans="2:11" hidden="1" outlineLevel="2" x14ac:dyDescent="0.3">
      <c r="B47" s="6" t="s">
        <v>146</v>
      </c>
      <c r="C47" s="4" t="s">
        <v>158</v>
      </c>
      <c r="D47" s="4" t="s">
        <v>168</v>
      </c>
      <c r="E47" s="5">
        <v>1</v>
      </c>
      <c r="F47" s="19">
        <v>0.9</v>
      </c>
      <c r="G47" s="5">
        <f t="shared" si="1"/>
        <v>0.9</v>
      </c>
      <c r="H47" s="5" t="s">
        <v>69</v>
      </c>
      <c r="I47" s="5" t="s">
        <v>174</v>
      </c>
      <c r="J47" s="3"/>
      <c r="K47" s="4"/>
    </row>
    <row r="48" spans="2:11" hidden="1" outlineLevel="2" x14ac:dyDescent="0.3">
      <c r="B48" s="6" t="s">
        <v>160</v>
      </c>
      <c r="C48" s="4" t="s">
        <v>159</v>
      </c>
      <c r="D48" s="4" t="s">
        <v>169</v>
      </c>
      <c r="E48" s="5">
        <v>1</v>
      </c>
      <c r="F48" s="19">
        <v>5.5</v>
      </c>
      <c r="G48" s="5">
        <f t="shared" si="1"/>
        <v>5.5</v>
      </c>
      <c r="H48" s="5" t="s">
        <v>69</v>
      </c>
      <c r="I48" s="5" t="s">
        <v>175</v>
      </c>
      <c r="J48" s="3"/>
      <c r="K48" s="4"/>
    </row>
    <row r="49" spans="2:11" hidden="1" outlineLevel="1" collapsed="1" x14ac:dyDescent="0.3">
      <c r="B49" s="6" t="s">
        <v>176</v>
      </c>
      <c r="C49" s="4" t="s">
        <v>177</v>
      </c>
      <c r="D49" s="4" t="s">
        <v>178</v>
      </c>
      <c r="E49" s="5">
        <v>2</v>
      </c>
      <c r="F49" s="19">
        <f>SUM(F52:F60)</f>
        <v>41.5</v>
      </c>
      <c r="G49" s="19">
        <f>SUM(G52:G60)</f>
        <v>63.1</v>
      </c>
      <c r="H49" s="5"/>
      <c r="I49" s="5"/>
      <c r="J49" s="3"/>
      <c r="K49" s="4"/>
    </row>
    <row r="50" spans="2:11" hidden="1" outlineLevel="2" x14ac:dyDescent="0.3">
      <c r="B50" s="11" t="s">
        <v>180</v>
      </c>
      <c r="C50" s="8" t="s">
        <v>179</v>
      </c>
      <c r="D50" s="8"/>
      <c r="E50" s="7"/>
      <c r="F50" s="18"/>
      <c r="G50" s="7"/>
      <c r="H50" s="7"/>
      <c r="I50" s="7"/>
      <c r="J50" s="13"/>
      <c r="K50" s="8"/>
    </row>
    <row r="51" spans="2:11" hidden="1" outlineLevel="2" x14ac:dyDescent="0.3">
      <c r="B51" s="11" t="s">
        <v>180</v>
      </c>
      <c r="C51" s="8" t="s">
        <v>177</v>
      </c>
      <c r="D51" s="8"/>
      <c r="E51" s="7"/>
      <c r="F51" s="18"/>
      <c r="G51" s="7"/>
      <c r="H51" s="7"/>
      <c r="I51" s="7"/>
      <c r="J51" s="13"/>
      <c r="K51" s="8"/>
    </row>
    <row r="52" spans="2:11" hidden="1" outlineLevel="2" x14ac:dyDescent="0.3">
      <c r="B52" s="6" t="s">
        <v>181</v>
      </c>
      <c r="C52" s="4" t="s">
        <v>190</v>
      </c>
      <c r="D52" s="4" t="s">
        <v>199</v>
      </c>
      <c r="E52" s="5">
        <v>1</v>
      </c>
      <c r="F52" s="19">
        <v>1</v>
      </c>
      <c r="G52" s="5">
        <f t="shared" ref="G52:G89" si="2">F52*E52</f>
        <v>1</v>
      </c>
      <c r="H52" s="5" t="s">
        <v>69</v>
      </c>
      <c r="I52" s="5" t="s">
        <v>175</v>
      </c>
      <c r="J52" s="3"/>
      <c r="K52" s="4"/>
    </row>
    <row r="53" spans="2:11" hidden="1" outlineLevel="2" x14ac:dyDescent="0.3">
      <c r="B53" s="6" t="s">
        <v>182</v>
      </c>
      <c r="C53" s="4" t="s">
        <v>191</v>
      </c>
      <c r="D53" s="4" t="s">
        <v>200</v>
      </c>
      <c r="E53" s="5">
        <v>2</v>
      </c>
      <c r="F53" s="19">
        <v>2.2000000000000002</v>
      </c>
      <c r="G53" s="5">
        <f t="shared" si="2"/>
        <v>4.4000000000000004</v>
      </c>
      <c r="H53" s="5" t="s">
        <v>69</v>
      </c>
      <c r="I53" s="5" t="s">
        <v>206</v>
      </c>
      <c r="J53" s="3"/>
      <c r="K53" s="4"/>
    </row>
    <row r="54" spans="2:11" hidden="1" outlineLevel="2" x14ac:dyDescent="0.3">
      <c r="B54" s="6" t="s">
        <v>183</v>
      </c>
      <c r="C54" s="4" t="s">
        <v>192</v>
      </c>
      <c r="D54" s="4" t="s">
        <v>201</v>
      </c>
      <c r="E54" s="5">
        <v>2</v>
      </c>
      <c r="F54" s="19">
        <v>2</v>
      </c>
      <c r="G54" s="5">
        <f t="shared" si="2"/>
        <v>4</v>
      </c>
      <c r="H54" s="5" t="s">
        <v>69</v>
      </c>
      <c r="I54" s="5" t="s">
        <v>207</v>
      </c>
      <c r="J54" s="3"/>
      <c r="K54" s="4"/>
    </row>
    <row r="55" spans="2:11" hidden="1" outlineLevel="2" x14ac:dyDescent="0.3">
      <c r="B55" s="6" t="s">
        <v>184</v>
      </c>
      <c r="C55" s="4" t="s">
        <v>193</v>
      </c>
      <c r="D55" s="4" t="s">
        <v>202</v>
      </c>
      <c r="E55" s="5">
        <v>1</v>
      </c>
      <c r="F55" s="19">
        <v>8.1</v>
      </c>
      <c r="G55" s="5">
        <f t="shared" si="2"/>
        <v>8.1</v>
      </c>
      <c r="H55" s="5" t="s">
        <v>69</v>
      </c>
      <c r="I55" s="5" t="s">
        <v>208</v>
      </c>
      <c r="J55" s="3"/>
      <c r="K55" s="4"/>
    </row>
    <row r="56" spans="2:11" hidden="1" outlineLevel="2" x14ac:dyDescent="0.3">
      <c r="B56" s="6" t="s">
        <v>185</v>
      </c>
      <c r="C56" s="4" t="s">
        <v>194</v>
      </c>
      <c r="D56" s="4" t="s">
        <v>203</v>
      </c>
      <c r="E56" s="5">
        <v>1</v>
      </c>
      <c r="F56" s="19">
        <v>9.8000000000000007</v>
      </c>
      <c r="G56" s="5">
        <f t="shared" si="2"/>
        <v>9.8000000000000007</v>
      </c>
      <c r="H56" s="5" t="s">
        <v>69</v>
      </c>
      <c r="I56" s="5" t="s">
        <v>209</v>
      </c>
      <c r="J56" s="3"/>
      <c r="K56" s="4"/>
    </row>
    <row r="57" spans="2:11" hidden="1" outlineLevel="2" x14ac:dyDescent="0.3">
      <c r="B57" s="6" t="s">
        <v>186</v>
      </c>
      <c r="C57" s="4" t="s">
        <v>195</v>
      </c>
      <c r="D57" s="4" t="s">
        <v>204</v>
      </c>
      <c r="E57" s="5">
        <v>2</v>
      </c>
      <c r="F57" s="19">
        <v>1.9</v>
      </c>
      <c r="G57" s="5">
        <f t="shared" si="2"/>
        <v>3.8</v>
      </c>
      <c r="H57" s="5" t="s">
        <v>69</v>
      </c>
      <c r="I57" s="5" t="s">
        <v>210</v>
      </c>
      <c r="J57" s="3"/>
      <c r="K57" s="4"/>
    </row>
    <row r="58" spans="2:11" hidden="1" outlineLevel="2" x14ac:dyDescent="0.3">
      <c r="B58" s="6" t="s">
        <v>187</v>
      </c>
      <c r="C58" s="4" t="s">
        <v>196</v>
      </c>
      <c r="D58" s="4" t="s">
        <v>205</v>
      </c>
      <c r="E58" s="5">
        <v>1</v>
      </c>
      <c r="F58" s="19">
        <v>1</v>
      </c>
      <c r="G58" s="5">
        <f t="shared" si="2"/>
        <v>1</v>
      </c>
      <c r="H58" s="5" t="s">
        <v>69</v>
      </c>
      <c r="I58" s="5" t="s">
        <v>211</v>
      </c>
      <c r="J58" s="3"/>
      <c r="K58" s="4"/>
    </row>
    <row r="59" spans="2:11" hidden="1" outlineLevel="2" x14ac:dyDescent="0.3">
      <c r="B59" s="6" t="s">
        <v>188</v>
      </c>
      <c r="C59" s="4" t="s">
        <v>197</v>
      </c>
      <c r="D59" s="4" t="s">
        <v>163</v>
      </c>
      <c r="E59" s="5">
        <v>2</v>
      </c>
      <c r="F59" s="19">
        <v>8</v>
      </c>
      <c r="G59" s="5">
        <f t="shared" si="2"/>
        <v>16</v>
      </c>
      <c r="H59" s="5" t="s">
        <v>69</v>
      </c>
      <c r="I59" s="5" t="s">
        <v>212</v>
      </c>
      <c r="J59" s="3"/>
      <c r="K59" s="4"/>
    </row>
    <row r="60" spans="2:11" hidden="1" outlineLevel="2" x14ac:dyDescent="0.3">
      <c r="B60" s="6" t="s">
        <v>189</v>
      </c>
      <c r="C60" s="4" t="s">
        <v>198</v>
      </c>
      <c r="D60" t="s">
        <v>165</v>
      </c>
      <c r="E60" s="5">
        <v>2</v>
      </c>
      <c r="F60" s="19">
        <v>7.5</v>
      </c>
      <c r="G60" s="5">
        <f t="shared" si="2"/>
        <v>15</v>
      </c>
      <c r="H60" s="5" t="s">
        <v>69</v>
      </c>
      <c r="I60" s="5" t="s">
        <v>213</v>
      </c>
      <c r="J60" s="3"/>
      <c r="K60" s="4"/>
    </row>
    <row r="61" spans="2:11" hidden="1" outlineLevel="1" collapsed="1" x14ac:dyDescent="0.3">
      <c r="B61" s="6" t="s">
        <v>217</v>
      </c>
      <c r="C61" s="4" t="s">
        <v>214</v>
      </c>
      <c r="D61" s="4" t="s">
        <v>215</v>
      </c>
      <c r="E61" s="5">
        <v>2</v>
      </c>
      <c r="F61" s="19">
        <f>SUM(F64:F69)</f>
        <v>0.19400000000000001</v>
      </c>
      <c r="G61" s="19">
        <f>SUM(G64:G69)</f>
        <v>0.254</v>
      </c>
      <c r="H61" s="5"/>
      <c r="I61" s="5"/>
      <c r="J61" s="3"/>
      <c r="K61" s="4"/>
    </row>
    <row r="62" spans="2:11" hidden="1" outlineLevel="2" x14ac:dyDescent="0.3">
      <c r="B62" s="11" t="s">
        <v>218</v>
      </c>
      <c r="C62" s="8" t="s">
        <v>216</v>
      </c>
      <c r="D62" s="8" t="s">
        <v>0</v>
      </c>
      <c r="E62" s="7"/>
      <c r="F62" s="18"/>
      <c r="G62" s="7">
        <f t="shared" si="2"/>
        <v>0</v>
      </c>
      <c r="H62" s="7"/>
      <c r="I62" s="7"/>
      <c r="J62" s="13"/>
      <c r="K62" s="8"/>
    </row>
    <row r="63" spans="2:11" hidden="1" outlineLevel="2" x14ac:dyDescent="0.3">
      <c r="B63" s="11" t="s">
        <v>218</v>
      </c>
      <c r="C63" s="8" t="s">
        <v>214</v>
      </c>
      <c r="D63" s="8" t="s">
        <v>37</v>
      </c>
      <c r="E63" s="7"/>
      <c r="F63" s="18"/>
      <c r="G63" s="7">
        <f t="shared" si="2"/>
        <v>0</v>
      </c>
      <c r="H63" s="7"/>
      <c r="I63" s="7"/>
      <c r="J63" s="13"/>
      <c r="K63" s="8"/>
    </row>
    <row r="64" spans="2:11" hidden="1" outlineLevel="2" collapsed="1" x14ac:dyDescent="0.3">
      <c r="B64" s="6" t="s">
        <v>219</v>
      </c>
      <c r="C64" s="4" t="s">
        <v>225</v>
      </c>
      <c r="D64" t="s">
        <v>231</v>
      </c>
      <c r="E64" s="5">
        <v>3</v>
      </c>
      <c r="F64" s="19">
        <v>0.03</v>
      </c>
      <c r="G64" s="5">
        <f t="shared" si="2"/>
        <v>0.09</v>
      </c>
      <c r="H64" s="5" t="s">
        <v>248</v>
      </c>
      <c r="I64" s="5" t="s">
        <v>249</v>
      </c>
      <c r="J64" s="3"/>
      <c r="K64" s="4"/>
    </row>
    <row r="65" spans="2:11" hidden="1" outlineLevel="2" collapsed="1" x14ac:dyDescent="0.3">
      <c r="B65" s="6" t="s">
        <v>220</v>
      </c>
      <c r="C65" s="4" t="s">
        <v>226</v>
      </c>
      <c r="D65" t="s">
        <v>232</v>
      </c>
      <c r="E65" s="5">
        <v>1</v>
      </c>
      <c r="F65" s="19">
        <v>4.0000000000000001E-3</v>
      </c>
      <c r="G65" s="5">
        <f t="shared" si="2"/>
        <v>4.0000000000000001E-3</v>
      </c>
      <c r="H65" s="5" t="s">
        <v>248</v>
      </c>
      <c r="I65" s="5" t="s">
        <v>250</v>
      </c>
      <c r="J65" s="3"/>
      <c r="K65" s="4"/>
    </row>
    <row r="66" spans="2:11" hidden="1" outlineLevel="2" collapsed="1" x14ac:dyDescent="0.3">
      <c r="B66" s="6" t="s">
        <v>221</v>
      </c>
      <c r="C66" s="4" t="s">
        <v>227</v>
      </c>
      <c r="D66" t="s">
        <v>232</v>
      </c>
      <c r="E66" s="5">
        <v>1</v>
      </c>
      <c r="F66" s="19">
        <v>1E-3</v>
      </c>
      <c r="G66" s="5">
        <f t="shared" si="2"/>
        <v>1E-3</v>
      </c>
      <c r="H66" s="5" t="s">
        <v>248</v>
      </c>
      <c r="I66" s="5" t="s">
        <v>251</v>
      </c>
      <c r="J66" s="3"/>
      <c r="K66" s="4"/>
    </row>
    <row r="67" spans="2:11" hidden="1" outlineLevel="2" collapsed="1" x14ac:dyDescent="0.3">
      <c r="B67" s="6" t="s">
        <v>222</v>
      </c>
      <c r="C67" s="4" t="s">
        <v>228</v>
      </c>
      <c r="D67" s="4" t="s">
        <v>233</v>
      </c>
      <c r="E67" s="5">
        <v>1</v>
      </c>
      <c r="F67" s="19">
        <v>2.1000000000000001E-2</v>
      </c>
      <c r="G67" s="5">
        <f t="shared" si="2"/>
        <v>2.1000000000000001E-2</v>
      </c>
      <c r="H67" s="5" t="s">
        <v>248</v>
      </c>
      <c r="I67" s="5" t="s">
        <v>252</v>
      </c>
      <c r="J67" s="3"/>
      <c r="K67" s="4"/>
    </row>
    <row r="68" spans="2:11" hidden="1" outlineLevel="2" collapsed="1" x14ac:dyDescent="0.3">
      <c r="B68" s="6" t="s">
        <v>223</v>
      </c>
      <c r="C68" s="4" t="s">
        <v>229</v>
      </c>
      <c r="D68" s="4" t="s">
        <v>234</v>
      </c>
      <c r="E68" s="5">
        <v>1</v>
      </c>
      <c r="F68" s="19">
        <v>6.4000000000000001E-2</v>
      </c>
      <c r="G68" s="5">
        <f t="shared" si="2"/>
        <v>6.4000000000000001E-2</v>
      </c>
      <c r="H68" s="5" t="s">
        <v>248</v>
      </c>
      <c r="I68" s="5" t="s">
        <v>253</v>
      </c>
      <c r="J68" s="3"/>
      <c r="K68" s="4"/>
    </row>
    <row r="69" spans="2:11" hidden="1" outlineLevel="2" collapsed="1" x14ac:dyDescent="0.3">
      <c r="B69" s="6" t="s">
        <v>224</v>
      </c>
      <c r="C69" s="4" t="s">
        <v>230</v>
      </c>
      <c r="D69" t="s">
        <v>235</v>
      </c>
      <c r="E69" s="5">
        <v>1</v>
      </c>
      <c r="F69" s="19">
        <v>7.3999999999999996E-2</v>
      </c>
      <c r="G69" s="5">
        <f t="shared" si="2"/>
        <v>7.3999999999999996E-2</v>
      </c>
      <c r="H69" s="5" t="s">
        <v>248</v>
      </c>
      <c r="I69" s="5" t="s">
        <v>254</v>
      </c>
      <c r="J69" s="3"/>
      <c r="K69" s="4"/>
    </row>
    <row r="70" spans="2:11" hidden="1" outlineLevel="1" collapsed="1" x14ac:dyDescent="0.3">
      <c r="B70" s="6" t="s">
        <v>236</v>
      </c>
      <c r="C70" s="4" t="s">
        <v>237</v>
      </c>
      <c r="D70" s="4" t="s">
        <v>238</v>
      </c>
      <c r="E70" s="5">
        <v>2</v>
      </c>
      <c r="F70" s="19">
        <f>SUM(F73:F74)</f>
        <v>0.192</v>
      </c>
      <c r="G70" s="19">
        <f>SUM(G73:G74)</f>
        <v>0.192</v>
      </c>
      <c r="H70" s="5"/>
      <c r="I70" s="5"/>
      <c r="J70" s="3"/>
      <c r="K70" s="4"/>
    </row>
    <row r="71" spans="2:11" hidden="1" outlineLevel="2" x14ac:dyDescent="0.3">
      <c r="B71" s="11" t="s">
        <v>241</v>
      </c>
      <c r="C71" s="8" t="s">
        <v>239</v>
      </c>
      <c r="D71" s="8" t="s">
        <v>0</v>
      </c>
      <c r="E71" s="7"/>
      <c r="F71" s="18"/>
      <c r="G71" s="7"/>
      <c r="H71" s="7"/>
      <c r="I71" s="7"/>
      <c r="J71" s="13"/>
      <c r="K71" s="8"/>
    </row>
    <row r="72" spans="2:11" hidden="1" outlineLevel="2" x14ac:dyDescent="0.3">
      <c r="B72" s="11" t="s">
        <v>241</v>
      </c>
      <c r="C72" s="8" t="s">
        <v>240</v>
      </c>
      <c r="D72" s="8" t="s">
        <v>37</v>
      </c>
      <c r="E72" s="7"/>
      <c r="F72" s="18"/>
      <c r="G72" s="7"/>
      <c r="H72" s="7"/>
      <c r="I72" s="7"/>
      <c r="J72" s="13"/>
      <c r="K72" s="8"/>
    </row>
    <row r="73" spans="2:11" hidden="1" outlineLevel="2" x14ac:dyDescent="0.3">
      <c r="B73" s="6" t="s">
        <v>242</v>
      </c>
      <c r="C73" s="4" t="s">
        <v>243</v>
      </c>
      <c r="D73" s="4" t="s">
        <v>246</v>
      </c>
      <c r="E73" s="5">
        <v>1</v>
      </c>
      <c r="F73" s="19">
        <v>0.11</v>
      </c>
      <c r="G73" s="5">
        <f t="shared" si="2"/>
        <v>0.11</v>
      </c>
      <c r="H73" s="5" t="s">
        <v>248</v>
      </c>
      <c r="I73" s="5" t="s">
        <v>249</v>
      </c>
      <c r="J73" s="3"/>
      <c r="K73" s="4"/>
    </row>
    <row r="74" spans="2:11" hidden="1" outlineLevel="2" x14ac:dyDescent="0.3">
      <c r="B74" s="6" t="s">
        <v>245</v>
      </c>
      <c r="C74" s="4" t="s">
        <v>244</v>
      </c>
      <c r="D74" s="4" t="s">
        <v>247</v>
      </c>
      <c r="E74" s="5">
        <v>1</v>
      </c>
      <c r="F74" s="19">
        <v>8.2000000000000003E-2</v>
      </c>
      <c r="G74" s="5">
        <f t="shared" si="2"/>
        <v>8.2000000000000003E-2</v>
      </c>
      <c r="H74" s="5" t="s">
        <v>248</v>
      </c>
      <c r="I74" s="5" t="s">
        <v>250</v>
      </c>
      <c r="J74" s="3"/>
      <c r="K74" s="4"/>
    </row>
    <row r="75" spans="2:11" hidden="1" outlineLevel="1" collapsed="1" x14ac:dyDescent="0.3">
      <c r="B75" s="6" t="s">
        <v>261</v>
      </c>
      <c r="C75" s="4" t="s">
        <v>255</v>
      </c>
      <c r="D75" s="4" t="s">
        <v>267</v>
      </c>
      <c r="E75" s="5">
        <v>2</v>
      </c>
      <c r="F75" s="19">
        <v>6.3</v>
      </c>
      <c r="G75" s="5">
        <f t="shared" si="2"/>
        <v>12.6</v>
      </c>
      <c r="H75" s="5" t="s">
        <v>69</v>
      </c>
      <c r="I75" s="5" t="s">
        <v>70</v>
      </c>
      <c r="J75" s="3"/>
      <c r="K75" s="4"/>
    </row>
    <row r="76" spans="2:11" hidden="1" outlineLevel="1" x14ac:dyDescent="0.3">
      <c r="B76" s="6" t="s">
        <v>262</v>
      </c>
      <c r="C76" s="4" t="s">
        <v>256</v>
      </c>
      <c r="D76" s="4" t="s">
        <v>268</v>
      </c>
      <c r="E76" s="5">
        <v>2</v>
      </c>
      <c r="F76" s="19">
        <v>11.2</v>
      </c>
      <c r="G76" s="5">
        <f t="shared" si="2"/>
        <v>22.4</v>
      </c>
      <c r="H76" s="5" t="s">
        <v>69</v>
      </c>
      <c r="I76" s="5" t="s">
        <v>86</v>
      </c>
      <c r="J76" s="3"/>
      <c r="K76" s="4"/>
    </row>
    <row r="77" spans="2:11" hidden="1" outlineLevel="1" x14ac:dyDescent="0.3">
      <c r="B77" s="6" t="s">
        <v>263</v>
      </c>
      <c r="C77" s="4" t="s">
        <v>257</v>
      </c>
      <c r="D77" s="4" t="s">
        <v>269</v>
      </c>
      <c r="E77" s="5">
        <v>2</v>
      </c>
      <c r="F77" s="19">
        <v>24.4</v>
      </c>
      <c r="G77" s="5">
        <f t="shared" si="2"/>
        <v>48.8</v>
      </c>
      <c r="H77" s="5" t="s">
        <v>69</v>
      </c>
      <c r="I77" s="5" t="s">
        <v>87</v>
      </c>
      <c r="J77" s="3"/>
      <c r="K77" s="4"/>
    </row>
    <row r="78" spans="2:11" hidden="1" outlineLevel="1" x14ac:dyDescent="0.3">
      <c r="B78" s="6" t="s">
        <v>264</v>
      </c>
      <c r="C78" s="4" t="s">
        <v>258</v>
      </c>
      <c r="D78" s="4" t="s">
        <v>270</v>
      </c>
      <c r="E78" s="5">
        <v>1</v>
      </c>
      <c r="F78" s="19">
        <v>14.1</v>
      </c>
      <c r="G78" s="5">
        <f t="shared" si="2"/>
        <v>14.1</v>
      </c>
      <c r="H78" s="5" t="s">
        <v>69</v>
      </c>
      <c r="I78" s="5" t="s">
        <v>88</v>
      </c>
      <c r="J78" s="3"/>
      <c r="K78" s="4"/>
    </row>
    <row r="79" spans="2:11" hidden="1" outlineLevel="1" x14ac:dyDescent="0.3">
      <c r="B79" s="6" t="s">
        <v>265</v>
      </c>
      <c r="C79" s="4" t="s">
        <v>259</v>
      </c>
      <c r="D79" s="4" t="s">
        <v>271</v>
      </c>
      <c r="E79" s="5">
        <v>2</v>
      </c>
      <c r="F79" s="19">
        <v>2.5</v>
      </c>
      <c r="G79" s="5">
        <f t="shared" si="2"/>
        <v>5</v>
      </c>
      <c r="H79" s="5" t="s">
        <v>69</v>
      </c>
      <c r="I79" s="5" t="s">
        <v>89</v>
      </c>
      <c r="J79" s="3"/>
      <c r="K79" s="4"/>
    </row>
    <row r="80" spans="2:11" hidden="1" outlineLevel="1" x14ac:dyDescent="0.3">
      <c r="B80" s="6" t="s">
        <v>266</v>
      </c>
      <c r="C80" s="4" t="s">
        <v>260</v>
      </c>
      <c r="D80" s="4" t="s">
        <v>272</v>
      </c>
      <c r="E80" s="5">
        <v>4</v>
      </c>
      <c r="F80" s="19">
        <v>52.6</v>
      </c>
      <c r="G80" s="5">
        <f t="shared" si="2"/>
        <v>210.4</v>
      </c>
      <c r="H80" s="5" t="s">
        <v>69</v>
      </c>
      <c r="I80" s="5" t="s">
        <v>90</v>
      </c>
      <c r="J80" s="3"/>
      <c r="K80" s="4"/>
    </row>
    <row r="81" spans="2:11" hidden="1" outlineLevel="1" x14ac:dyDescent="0.3">
      <c r="B81" s="9"/>
      <c r="C81" s="10" t="s">
        <v>16</v>
      </c>
      <c r="D81" s="10" t="s">
        <v>273</v>
      </c>
      <c r="E81" s="15">
        <v>32</v>
      </c>
      <c r="F81" s="20">
        <v>0.2</v>
      </c>
      <c r="G81" s="15">
        <f t="shared" si="2"/>
        <v>6.4</v>
      </c>
      <c r="H81" s="15" t="s">
        <v>136</v>
      </c>
      <c r="I81" s="15"/>
      <c r="J81" s="14"/>
      <c r="K81" s="10"/>
    </row>
    <row r="82" spans="2:11" hidden="1" outlineLevel="1" x14ac:dyDescent="0.3">
      <c r="B82" s="9"/>
      <c r="C82" s="10" t="s">
        <v>16</v>
      </c>
      <c r="D82" s="10" t="s">
        <v>275</v>
      </c>
      <c r="E82" s="15">
        <v>4</v>
      </c>
      <c r="F82" s="20">
        <v>0.2</v>
      </c>
      <c r="G82" s="15">
        <f t="shared" si="2"/>
        <v>0.8</v>
      </c>
      <c r="H82" s="15" t="s">
        <v>136</v>
      </c>
      <c r="I82" s="15"/>
      <c r="J82" s="14"/>
      <c r="K82" s="10"/>
    </row>
    <row r="83" spans="2:11" hidden="1" outlineLevel="1" x14ac:dyDescent="0.3">
      <c r="B83" s="9"/>
      <c r="C83" s="10" t="s">
        <v>16</v>
      </c>
      <c r="D83" s="10" t="s">
        <v>274</v>
      </c>
      <c r="E83" s="15">
        <v>36</v>
      </c>
      <c r="F83" s="20">
        <v>0.1</v>
      </c>
      <c r="G83" s="15">
        <f t="shared" si="2"/>
        <v>3.6</v>
      </c>
      <c r="H83" s="15" t="s">
        <v>136</v>
      </c>
      <c r="I83" s="15"/>
      <c r="J83" s="14"/>
      <c r="K83" s="10"/>
    </row>
    <row r="84" spans="2:11" hidden="1" outlineLevel="1" x14ac:dyDescent="0.3">
      <c r="B84" s="9"/>
      <c r="C84" s="10" t="s">
        <v>16</v>
      </c>
      <c r="D84" s="10" t="s">
        <v>276</v>
      </c>
      <c r="E84" s="15">
        <v>16</v>
      </c>
      <c r="F84" s="20">
        <v>0.1</v>
      </c>
      <c r="G84" s="15">
        <f t="shared" si="2"/>
        <v>1.6</v>
      </c>
      <c r="H84" s="15" t="s">
        <v>136</v>
      </c>
      <c r="I84" s="15"/>
      <c r="J84" s="14"/>
      <c r="K84" s="10"/>
    </row>
    <row r="85" spans="2:11" hidden="1" outlineLevel="1" x14ac:dyDescent="0.3">
      <c r="B85" s="9"/>
      <c r="C85" s="10" t="s">
        <v>16</v>
      </c>
      <c r="D85" s="10" t="s">
        <v>277</v>
      </c>
      <c r="E85" s="15">
        <v>36</v>
      </c>
      <c r="F85" s="20">
        <v>0.01</v>
      </c>
      <c r="G85" s="15">
        <f t="shared" si="2"/>
        <v>0.36</v>
      </c>
      <c r="H85" s="15"/>
      <c r="I85" s="15"/>
      <c r="J85" s="14"/>
      <c r="K85" s="10"/>
    </row>
    <row r="86" spans="2:11" hidden="1" outlineLevel="1" x14ac:dyDescent="0.3">
      <c r="B86" s="9"/>
      <c r="C86" s="10" t="s">
        <v>16</v>
      </c>
      <c r="D86" s="10" t="s">
        <v>278</v>
      </c>
      <c r="E86" s="15">
        <v>16</v>
      </c>
      <c r="F86" s="20">
        <v>0.01</v>
      </c>
      <c r="G86" s="15">
        <f t="shared" si="2"/>
        <v>0.16</v>
      </c>
      <c r="H86" s="15"/>
      <c r="I86" s="15"/>
      <c r="J86" s="14"/>
      <c r="K86" s="10"/>
    </row>
    <row r="87" spans="2:11" hidden="1" outlineLevel="1" x14ac:dyDescent="0.3">
      <c r="B87" s="9"/>
      <c r="C87" s="10" t="s">
        <v>16</v>
      </c>
      <c r="D87" s="10" t="s">
        <v>279</v>
      </c>
      <c r="E87" s="15">
        <v>16</v>
      </c>
      <c r="F87" s="20">
        <v>0.01</v>
      </c>
      <c r="G87" s="15">
        <f t="shared" si="2"/>
        <v>0.16</v>
      </c>
      <c r="H87" s="15" t="s">
        <v>136</v>
      </c>
      <c r="I87" s="15"/>
      <c r="J87" s="14"/>
      <c r="K87" s="10"/>
    </row>
    <row r="88" spans="2:11" hidden="1" outlineLevel="1" x14ac:dyDescent="0.3">
      <c r="B88" s="9"/>
      <c r="C88" s="10" t="s">
        <v>16</v>
      </c>
      <c r="D88" s="10" t="s">
        <v>280</v>
      </c>
      <c r="E88" s="15">
        <v>4</v>
      </c>
      <c r="F88" s="20">
        <v>1.2</v>
      </c>
      <c r="G88" s="15">
        <f t="shared" si="2"/>
        <v>4.8</v>
      </c>
      <c r="H88" s="15" t="s">
        <v>281</v>
      </c>
      <c r="I88" s="15"/>
      <c r="J88" s="14"/>
      <c r="K88" s="10"/>
    </row>
    <row r="89" spans="2:11" hidden="1" outlineLevel="1" x14ac:dyDescent="0.3">
      <c r="B89" s="9"/>
      <c r="C89" s="10" t="s">
        <v>16</v>
      </c>
      <c r="D89" s="10" t="s">
        <v>282</v>
      </c>
      <c r="E89" s="15">
        <v>12</v>
      </c>
      <c r="F89" s="20">
        <v>1.3</v>
      </c>
      <c r="G89" s="15">
        <f t="shared" si="2"/>
        <v>15.600000000000001</v>
      </c>
      <c r="H89" s="15"/>
      <c r="I89" s="15"/>
      <c r="J89" s="14"/>
      <c r="K89" s="10"/>
    </row>
    <row r="90" spans="2:11" collapsed="1" x14ac:dyDescent="0.3">
      <c r="B90" s="6" t="s">
        <v>4</v>
      </c>
      <c r="C90" s="4" t="s">
        <v>284</v>
      </c>
      <c r="D90" s="4" t="s">
        <v>285</v>
      </c>
      <c r="E90" s="5">
        <v>8</v>
      </c>
      <c r="F90" s="19">
        <v>64.83</v>
      </c>
      <c r="G90" s="19">
        <f>SUM(G93:G94)</f>
        <v>9.0399999999999991</v>
      </c>
      <c r="H90" s="5"/>
      <c r="I90" s="5"/>
      <c r="J90" s="3"/>
      <c r="K90" s="4"/>
    </row>
    <row r="91" spans="2:11" hidden="1" outlineLevel="1" x14ac:dyDescent="0.3">
      <c r="B91" s="11" t="s">
        <v>15</v>
      </c>
      <c r="C91" s="12" t="s">
        <v>286</v>
      </c>
      <c r="D91" s="8" t="s">
        <v>0</v>
      </c>
      <c r="E91" s="7"/>
      <c r="F91" s="18"/>
      <c r="G91" s="7"/>
      <c r="H91" s="7"/>
      <c r="I91" s="7"/>
      <c r="J91" s="13"/>
      <c r="K91" s="8"/>
    </row>
    <row r="92" spans="2:11" hidden="1" outlineLevel="1" x14ac:dyDescent="0.3">
      <c r="B92" s="11" t="s">
        <v>15</v>
      </c>
      <c r="C92" s="12" t="s">
        <v>284</v>
      </c>
      <c r="D92" s="8" t="s">
        <v>37</v>
      </c>
      <c r="E92" s="7"/>
      <c r="F92" s="18"/>
      <c r="G92" s="7"/>
      <c r="H92" s="7"/>
      <c r="I92" s="7"/>
      <c r="J92" s="13"/>
      <c r="K92" s="8"/>
    </row>
    <row r="93" spans="2:11" hidden="1" outlineLevel="1" x14ac:dyDescent="0.3">
      <c r="B93" s="6"/>
      <c r="C93" s="4" t="s">
        <v>287</v>
      </c>
      <c r="D93" s="4" t="s">
        <v>289</v>
      </c>
      <c r="E93" s="5">
        <v>1</v>
      </c>
      <c r="F93" s="19">
        <v>3.48</v>
      </c>
      <c r="G93" s="5">
        <f>F93*E93</f>
        <v>3.48</v>
      </c>
      <c r="H93" s="5" t="s">
        <v>291</v>
      </c>
      <c r="I93" t="s">
        <v>292</v>
      </c>
      <c r="J93" s="3"/>
      <c r="K93" s="4"/>
    </row>
    <row r="94" spans="2:11" hidden="1" outlineLevel="1" x14ac:dyDescent="0.3">
      <c r="B94" s="6"/>
      <c r="C94" s="4" t="s">
        <v>288</v>
      </c>
      <c r="D94" s="4" t="s">
        <v>290</v>
      </c>
      <c r="E94" s="5">
        <v>1</v>
      </c>
      <c r="F94" s="19">
        <v>5.56</v>
      </c>
      <c r="G94" s="5">
        <f t="shared" ref="G94:G175" si="3">F94*E94</f>
        <v>5.56</v>
      </c>
      <c r="H94" s="5" t="s">
        <v>291</v>
      </c>
      <c r="I94" t="s">
        <v>292</v>
      </c>
      <c r="J94" s="3"/>
      <c r="K94" s="4"/>
    </row>
    <row r="95" spans="2:11" collapsed="1" x14ac:dyDescent="0.3">
      <c r="B95" s="32" t="s">
        <v>5</v>
      </c>
      <c r="C95" s="4" t="s">
        <v>293</v>
      </c>
      <c r="D95" s="4" t="s">
        <v>294</v>
      </c>
      <c r="E95" s="5">
        <v>4</v>
      </c>
      <c r="F95" s="19">
        <v>7.41</v>
      </c>
      <c r="G95" s="5"/>
      <c r="H95" s="5"/>
      <c r="I95"/>
      <c r="J95" s="3"/>
      <c r="K95" s="4"/>
    </row>
    <row r="96" spans="2:11" x14ac:dyDescent="0.3">
      <c r="B96" s="33"/>
      <c r="C96" s="4" t="s">
        <v>500</v>
      </c>
      <c r="D96" s="4" t="s">
        <v>501</v>
      </c>
      <c r="E96" s="5">
        <v>4</v>
      </c>
      <c r="F96" s="19">
        <v>7.34</v>
      </c>
      <c r="G96" s="19">
        <f>SUM(G99:G102)</f>
        <v>1.79</v>
      </c>
      <c r="H96" s="5"/>
      <c r="I96" s="5"/>
      <c r="J96" s="3"/>
      <c r="K96" s="4"/>
    </row>
    <row r="97" spans="2:11" hidden="1" outlineLevel="1" x14ac:dyDescent="0.3">
      <c r="B97" s="11" t="s">
        <v>6</v>
      </c>
      <c r="C97" s="12" t="s">
        <v>295</v>
      </c>
      <c r="D97" s="8" t="s">
        <v>0</v>
      </c>
      <c r="E97" s="7"/>
      <c r="F97" s="18"/>
      <c r="G97" s="7"/>
      <c r="H97" s="7"/>
      <c r="I97" s="7"/>
      <c r="J97" s="13"/>
      <c r="K97" s="8"/>
    </row>
    <row r="98" spans="2:11" hidden="1" outlineLevel="1" x14ac:dyDescent="0.3">
      <c r="B98" s="11" t="s">
        <v>6</v>
      </c>
      <c r="C98" s="12" t="s">
        <v>293</v>
      </c>
      <c r="D98" s="8" t="s">
        <v>37</v>
      </c>
      <c r="E98" s="7"/>
      <c r="F98" s="18"/>
      <c r="G98" s="7"/>
      <c r="H98" s="7"/>
      <c r="I98" s="7"/>
      <c r="J98" s="13"/>
      <c r="K98" s="8"/>
    </row>
    <row r="99" spans="2:11" hidden="1" outlineLevel="1" x14ac:dyDescent="0.3">
      <c r="B99" s="6" t="s">
        <v>7</v>
      </c>
      <c r="C99" s="4" t="s">
        <v>296</v>
      </c>
      <c r="D99" t="s">
        <v>299</v>
      </c>
      <c r="E99" s="5">
        <v>1</v>
      </c>
      <c r="F99" s="19">
        <v>0.65</v>
      </c>
      <c r="G99" s="5">
        <f t="shared" si="3"/>
        <v>0.65</v>
      </c>
      <c r="H99" s="5" t="s">
        <v>69</v>
      </c>
      <c r="I99" s="5" t="s">
        <v>70</v>
      </c>
      <c r="J99" s="3"/>
      <c r="K99" s="4"/>
    </row>
    <row r="100" spans="2:11" hidden="1" outlineLevel="1" x14ac:dyDescent="0.3">
      <c r="B100" s="6" t="s">
        <v>8</v>
      </c>
      <c r="C100" s="4" t="s">
        <v>297</v>
      </c>
      <c r="D100" t="s">
        <v>300</v>
      </c>
      <c r="E100" s="5">
        <v>1</v>
      </c>
      <c r="F100" s="19">
        <v>0.17</v>
      </c>
      <c r="G100" s="5">
        <f t="shared" si="3"/>
        <v>0.17</v>
      </c>
      <c r="H100" s="5" t="s">
        <v>69</v>
      </c>
      <c r="I100" s="5" t="s">
        <v>86</v>
      </c>
      <c r="J100" s="3"/>
      <c r="K100" s="4"/>
    </row>
    <row r="101" spans="2:11" hidden="1" outlineLevel="1" x14ac:dyDescent="0.3">
      <c r="B101" s="6" t="s">
        <v>9</v>
      </c>
      <c r="C101" s="4" t="s">
        <v>298</v>
      </c>
      <c r="D101" s="4" t="s">
        <v>301</v>
      </c>
      <c r="E101" s="5">
        <v>1</v>
      </c>
      <c r="F101" s="19">
        <v>0.77</v>
      </c>
      <c r="G101" s="5">
        <f t="shared" si="3"/>
        <v>0.77</v>
      </c>
      <c r="H101" s="5" t="s">
        <v>69</v>
      </c>
      <c r="I101" s="5" t="s">
        <v>87</v>
      </c>
      <c r="J101" s="3"/>
      <c r="K101" s="4"/>
    </row>
    <row r="102" spans="2:11" hidden="1" outlineLevel="1" x14ac:dyDescent="0.3">
      <c r="B102" s="6" t="s">
        <v>10</v>
      </c>
      <c r="C102" s="4" t="s">
        <v>303</v>
      </c>
      <c r="D102" s="4" t="s">
        <v>302</v>
      </c>
      <c r="E102" s="5">
        <v>1</v>
      </c>
      <c r="F102" s="19">
        <v>0.2</v>
      </c>
      <c r="G102" s="5">
        <f t="shared" si="3"/>
        <v>0.2</v>
      </c>
      <c r="H102" s="5" t="s">
        <v>69</v>
      </c>
      <c r="I102" s="5" t="s">
        <v>87</v>
      </c>
      <c r="J102" s="3"/>
      <c r="K102" s="4"/>
    </row>
    <row r="103" spans="2:11" collapsed="1" x14ac:dyDescent="0.3">
      <c r="B103" s="6" t="s">
        <v>17</v>
      </c>
      <c r="C103" t="s">
        <v>304</v>
      </c>
      <c r="D103" s="4" t="s">
        <v>305</v>
      </c>
      <c r="E103" s="5">
        <v>4</v>
      </c>
      <c r="F103" s="19">
        <v>4.25</v>
      </c>
      <c r="G103" s="19">
        <f>SUM(G106:G117)</f>
        <v>1.0329999999999999</v>
      </c>
      <c r="H103" s="5"/>
      <c r="I103" s="5"/>
      <c r="J103" s="3"/>
      <c r="K103" s="4"/>
    </row>
    <row r="104" spans="2:11" hidden="1" outlineLevel="1" x14ac:dyDescent="0.3">
      <c r="B104" s="11" t="s">
        <v>313</v>
      </c>
      <c r="C104" s="12" t="s">
        <v>306</v>
      </c>
      <c r="D104" s="8" t="s">
        <v>0</v>
      </c>
      <c r="E104" s="7"/>
      <c r="F104" s="18"/>
      <c r="G104" s="7"/>
      <c r="H104" s="7"/>
      <c r="I104" s="7"/>
      <c r="J104" s="13"/>
      <c r="K104" s="8"/>
    </row>
    <row r="105" spans="2:11" hidden="1" outlineLevel="1" x14ac:dyDescent="0.3">
      <c r="B105" s="11" t="s">
        <v>313</v>
      </c>
      <c r="C105" s="12" t="s">
        <v>304</v>
      </c>
      <c r="D105" s="8" t="s">
        <v>37</v>
      </c>
      <c r="E105" s="7"/>
      <c r="F105" s="18"/>
      <c r="G105" s="7"/>
      <c r="H105" s="7"/>
      <c r="I105" s="7"/>
      <c r="J105" s="13"/>
      <c r="K105" s="8"/>
    </row>
    <row r="106" spans="2:11" hidden="1" outlineLevel="1" x14ac:dyDescent="0.3">
      <c r="B106" s="6" t="s">
        <v>314</v>
      </c>
      <c r="C106" s="4" t="s">
        <v>308</v>
      </c>
      <c r="D106" s="4" t="s">
        <v>1</v>
      </c>
      <c r="E106" s="5">
        <v>1</v>
      </c>
      <c r="F106" s="19">
        <v>8.9999999999999993E-3</v>
      </c>
      <c r="G106" s="5">
        <f t="shared" si="3"/>
        <v>8.9999999999999993E-3</v>
      </c>
      <c r="H106" s="5" t="s">
        <v>291</v>
      </c>
      <c r="I106" s="5" t="s">
        <v>292</v>
      </c>
      <c r="J106" s="3"/>
      <c r="K106" s="4"/>
    </row>
    <row r="107" spans="2:11" hidden="1" outlineLevel="1" x14ac:dyDescent="0.3">
      <c r="B107" s="6" t="s">
        <v>315</v>
      </c>
      <c r="C107" s="4" t="s">
        <v>309</v>
      </c>
      <c r="D107" s="4" t="s">
        <v>320</v>
      </c>
      <c r="E107" s="5">
        <v>1</v>
      </c>
      <c r="F107" s="19">
        <v>2.1999999999999999E-2</v>
      </c>
      <c r="G107" s="5">
        <f t="shared" si="3"/>
        <v>2.1999999999999999E-2</v>
      </c>
      <c r="H107" s="5" t="s">
        <v>291</v>
      </c>
      <c r="I107" s="5" t="s">
        <v>292</v>
      </c>
      <c r="J107" s="3" t="s">
        <v>421</v>
      </c>
      <c r="K107" s="4"/>
    </row>
    <row r="108" spans="2:11" hidden="1" outlineLevel="1" x14ac:dyDescent="0.3">
      <c r="B108" s="6" t="s">
        <v>316</v>
      </c>
      <c r="C108" s="4" t="s">
        <v>310</v>
      </c>
      <c r="D108" t="s">
        <v>11</v>
      </c>
      <c r="E108" s="5">
        <v>1</v>
      </c>
      <c r="F108" s="19">
        <v>0.53700000000000003</v>
      </c>
      <c r="G108" s="5">
        <f t="shared" si="3"/>
        <v>0.53700000000000003</v>
      </c>
      <c r="H108" s="5" t="s">
        <v>323</v>
      </c>
      <c r="I108" s="5" t="s">
        <v>324</v>
      </c>
      <c r="J108" s="3" t="s">
        <v>421</v>
      </c>
      <c r="K108" s="4"/>
    </row>
    <row r="109" spans="2:11" hidden="1" outlineLevel="1" x14ac:dyDescent="0.3">
      <c r="B109" s="6" t="s">
        <v>317</v>
      </c>
      <c r="C109" s="4" t="s">
        <v>311</v>
      </c>
      <c r="D109" s="4" t="s">
        <v>321</v>
      </c>
      <c r="E109" s="5">
        <v>1</v>
      </c>
      <c r="F109" s="19">
        <v>0.45</v>
      </c>
      <c r="G109" s="5">
        <f t="shared" si="3"/>
        <v>0.45</v>
      </c>
      <c r="H109" s="5" t="s">
        <v>69</v>
      </c>
      <c r="I109" s="5" t="s">
        <v>70</v>
      </c>
      <c r="J109" s="3"/>
      <c r="K109" s="4"/>
    </row>
    <row r="110" spans="2:11" hidden="1" outlineLevel="1" x14ac:dyDescent="0.3">
      <c r="B110" s="6" t="s">
        <v>318</v>
      </c>
      <c r="C110" s="4" t="s">
        <v>312</v>
      </c>
      <c r="D110" s="4" t="s">
        <v>1</v>
      </c>
      <c r="E110" s="5">
        <v>1</v>
      </c>
      <c r="F110" s="19">
        <v>8.0000000000000002E-3</v>
      </c>
      <c r="G110" s="5">
        <f t="shared" si="3"/>
        <v>8.0000000000000002E-3</v>
      </c>
      <c r="H110" s="5" t="s">
        <v>325</v>
      </c>
      <c r="I110" t="s">
        <v>326</v>
      </c>
      <c r="J110" s="3"/>
      <c r="K110" s="4"/>
    </row>
    <row r="111" spans="2:11" hidden="1" outlineLevel="1" x14ac:dyDescent="0.3">
      <c r="B111" s="6" t="s">
        <v>319</v>
      </c>
      <c r="C111" s="4" t="s">
        <v>307</v>
      </c>
      <c r="D111" s="4" t="s">
        <v>322</v>
      </c>
      <c r="E111" s="5">
        <v>1</v>
      </c>
      <c r="F111" s="19">
        <v>7.0000000000000001E-3</v>
      </c>
      <c r="G111" s="5">
        <f t="shared" si="3"/>
        <v>7.0000000000000001E-3</v>
      </c>
      <c r="H111" s="5" t="s">
        <v>291</v>
      </c>
      <c r="I111" s="5" t="s">
        <v>292</v>
      </c>
      <c r="J111" s="3"/>
      <c r="K111" s="4"/>
    </row>
    <row r="112" spans="2:11" hidden="1" outlineLevel="1" x14ac:dyDescent="0.3">
      <c r="B112" s="9"/>
      <c r="C112" s="10" t="s">
        <v>16</v>
      </c>
      <c r="D112" s="10" t="s">
        <v>274</v>
      </c>
      <c r="E112" s="15">
        <v>1</v>
      </c>
      <c r="F112" s="20"/>
      <c r="G112" s="15"/>
      <c r="H112" s="15"/>
      <c r="I112" s="15"/>
      <c r="J112" s="14"/>
      <c r="K112" s="10"/>
    </row>
    <row r="113" spans="2:11" hidden="1" outlineLevel="1" x14ac:dyDescent="0.3">
      <c r="B113" s="9"/>
      <c r="C113" s="10" t="s">
        <v>16</v>
      </c>
      <c r="D113" s="10" t="s">
        <v>327</v>
      </c>
      <c r="E113" s="15">
        <v>1</v>
      </c>
      <c r="F113" s="20"/>
      <c r="G113" s="15">
        <f t="shared" si="3"/>
        <v>0</v>
      </c>
      <c r="H113" s="15"/>
      <c r="I113" s="15"/>
      <c r="J113" s="14"/>
      <c r="K113" s="10"/>
    </row>
    <row r="114" spans="2:11" hidden="1" outlineLevel="1" x14ac:dyDescent="0.3">
      <c r="B114" s="9"/>
      <c r="C114" s="10" t="s">
        <v>16</v>
      </c>
      <c r="D114" s="10" t="s">
        <v>328</v>
      </c>
      <c r="E114" s="15">
        <v>1</v>
      </c>
      <c r="F114" s="20"/>
      <c r="G114" s="15">
        <f t="shared" si="3"/>
        <v>0</v>
      </c>
      <c r="H114" s="15"/>
      <c r="I114" s="15"/>
      <c r="J114" s="14"/>
      <c r="K114" s="10"/>
    </row>
    <row r="115" spans="2:11" hidden="1" outlineLevel="1" x14ac:dyDescent="0.3">
      <c r="B115" s="9"/>
      <c r="C115" s="10" t="s">
        <v>16</v>
      </c>
      <c r="D115" s="10" t="s">
        <v>329</v>
      </c>
      <c r="E115" s="15">
        <v>1</v>
      </c>
      <c r="F115" s="20"/>
      <c r="G115" s="15">
        <f t="shared" si="3"/>
        <v>0</v>
      </c>
      <c r="H115" s="15"/>
      <c r="I115" s="15"/>
      <c r="J115" s="14"/>
      <c r="K115" s="10"/>
    </row>
    <row r="116" spans="2:11" hidden="1" outlineLevel="1" x14ac:dyDescent="0.3">
      <c r="B116" s="9"/>
      <c r="C116" s="10" t="s">
        <v>16</v>
      </c>
      <c r="D116" s="10" t="s">
        <v>330</v>
      </c>
      <c r="E116" s="15">
        <v>1</v>
      </c>
      <c r="F116" s="20"/>
      <c r="G116" s="15">
        <f t="shared" si="3"/>
        <v>0</v>
      </c>
      <c r="H116" s="15"/>
      <c r="I116" s="15"/>
      <c r="J116" s="14"/>
      <c r="K116" s="10"/>
    </row>
    <row r="117" spans="2:11" hidden="1" outlineLevel="1" x14ac:dyDescent="0.3">
      <c r="B117" s="9"/>
      <c r="C117" s="10" t="s">
        <v>16</v>
      </c>
      <c r="D117" s="10" t="s">
        <v>331</v>
      </c>
      <c r="E117" s="15">
        <v>1</v>
      </c>
      <c r="F117" s="20"/>
      <c r="G117" s="15">
        <f t="shared" si="3"/>
        <v>0</v>
      </c>
      <c r="H117" s="15"/>
      <c r="I117" s="15"/>
      <c r="J117" s="14"/>
      <c r="K117" s="10"/>
    </row>
    <row r="118" spans="2:11" collapsed="1" x14ac:dyDescent="0.3">
      <c r="B118" s="32" t="s">
        <v>18</v>
      </c>
      <c r="C118" s="4" t="s">
        <v>332</v>
      </c>
      <c r="D118" s="4" t="s">
        <v>334</v>
      </c>
      <c r="E118" s="5">
        <v>2</v>
      </c>
      <c r="F118" s="19">
        <v>4.08</v>
      </c>
      <c r="G118" s="19">
        <f>SUM(G122:G129)</f>
        <v>6.4589999999999996</v>
      </c>
      <c r="H118" s="5"/>
      <c r="I118" s="5"/>
      <c r="J118" s="3"/>
      <c r="K118" s="4"/>
    </row>
    <row r="119" spans="2:11" x14ac:dyDescent="0.3">
      <c r="B119" s="33"/>
      <c r="C119" s="4" t="s">
        <v>443</v>
      </c>
      <c r="D119" s="4" t="s">
        <v>334</v>
      </c>
      <c r="E119" s="5">
        <v>2</v>
      </c>
      <c r="F119" s="19">
        <v>4.42</v>
      </c>
      <c r="G119" s="19"/>
      <c r="H119" s="5"/>
      <c r="I119" s="5"/>
      <c r="J119" s="3"/>
      <c r="K119" s="4"/>
    </row>
    <row r="120" spans="2:11" hidden="1" outlineLevel="1" x14ac:dyDescent="0.3">
      <c r="B120" s="11" t="s">
        <v>335</v>
      </c>
      <c r="C120" s="12" t="s">
        <v>333</v>
      </c>
      <c r="D120" s="8" t="s">
        <v>0</v>
      </c>
      <c r="E120" s="7"/>
      <c r="F120" s="18"/>
      <c r="G120" s="7">
        <f t="shared" si="3"/>
        <v>0</v>
      </c>
      <c r="H120" s="7"/>
      <c r="I120" s="7"/>
      <c r="J120" s="13"/>
      <c r="K120" s="8"/>
    </row>
    <row r="121" spans="2:11" hidden="1" outlineLevel="1" x14ac:dyDescent="0.3">
      <c r="B121" s="11" t="s">
        <v>335</v>
      </c>
      <c r="C121" s="12" t="s">
        <v>332</v>
      </c>
      <c r="D121" s="8" t="s">
        <v>37</v>
      </c>
      <c r="E121" s="7"/>
      <c r="F121" s="18"/>
      <c r="G121" s="7">
        <f t="shared" si="3"/>
        <v>0</v>
      </c>
      <c r="H121" s="7"/>
      <c r="I121" s="7"/>
      <c r="J121" s="13"/>
      <c r="K121" s="8"/>
    </row>
    <row r="122" spans="2:11" hidden="1" outlineLevel="1" x14ac:dyDescent="0.3">
      <c r="B122" s="6" t="s">
        <v>336</v>
      </c>
      <c r="C122" s="4" t="s">
        <v>342</v>
      </c>
      <c r="D122" s="4" t="s">
        <v>299</v>
      </c>
      <c r="E122" s="5">
        <v>1</v>
      </c>
      <c r="F122" s="19">
        <v>1.1080000000000001</v>
      </c>
      <c r="G122" s="5">
        <f t="shared" si="3"/>
        <v>1.1080000000000001</v>
      </c>
      <c r="H122" s="5" t="s">
        <v>69</v>
      </c>
      <c r="I122" s="5" t="s">
        <v>70</v>
      </c>
      <c r="J122" s="3"/>
      <c r="K122" s="4"/>
    </row>
    <row r="123" spans="2:11" hidden="1" outlineLevel="1" x14ac:dyDescent="0.3">
      <c r="B123" s="6" t="s">
        <v>337</v>
      </c>
      <c r="C123" s="4" t="s">
        <v>343</v>
      </c>
      <c r="D123" s="4" t="s">
        <v>348</v>
      </c>
      <c r="E123" s="5">
        <v>1</v>
      </c>
      <c r="F123" s="19">
        <v>0.19</v>
      </c>
      <c r="G123" s="5">
        <f t="shared" si="3"/>
        <v>0.19</v>
      </c>
      <c r="H123" s="5" t="s">
        <v>69</v>
      </c>
      <c r="I123" s="5" t="s">
        <v>86</v>
      </c>
      <c r="J123" s="3"/>
      <c r="K123" s="4"/>
    </row>
    <row r="124" spans="2:11" hidden="1" outlineLevel="1" x14ac:dyDescent="0.3">
      <c r="B124" s="6" t="s">
        <v>338</v>
      </c>
      <c r="C124" s="4" t="s">
        <v>344</v>
      </c>
      <c r="D124" s="4" t="s">
        <v>349</v>
      </c>
      <c r="E124" s="5">
        <v>1</v>
      </c>
      <c r="F124" s="19">
        <v>0.26600000000000001</v>
      </c>
      <c r="G124" s="5">
        <f t="shared" si="3"/>
        <v>0.26600000000000001</v>
      </c>
      <c r="H124" s="5" t="s">
        <v>69</v>
      </c>
      <c r="I124" s="5" t="s">
        <v>87</v>
      </c>
      <c r="J124" s="3"/>
      <c r="K124" s="4"/>
    </row>
    <row r="125" spans="2:11" hidden="1" outlineLevel="1" x14ac:dyDescent="0.3">
      <c r="B125" s="6" t="s">
        <v>339</v>
      </c>
      <c r="C125" s="4" t="s">
        <v>345</v>
      </c>
      <c r="D125" s="4" t="s">
        <v>350</v>
      </c>
      <c r="E125" s="5">
        <v>1</v>
      </c>
      <c r="F125" s="19">
        <v>5.1999999999999998E-2</v>
      </c>
      <c r="G125" s="5">
        <f t="shared" si="3"/>
        <v>5.1999999999999998E-2</v>
      </c>
      <c r="H125" s="5" t="s">
        <v>69</v>
      </c>
      <c r="I125" s="5" t="s">
        <v>88</v>
      </c>
      <c r="J125" s="3"/>
      <c r="K125" s="4"/>
    </row>
    <row r="126" spans="2:11" hidden="1" outlineLevel="1" x14ac:dyDescent="0.3">
      <c r="B126" s="6" t="s">
        <v>340</v>
      </c>
      <c r="C126" s="4" t="s">
        <v>307</v>
      </c>
      <c r="D126" s="4" t="s">
        <v>322</v>
      </c>
      <c r="E126" s="5">
        <v>1</v>
      </c>
      <c r="F126" s="19">
        <v>7.0000000000000001E-3</v>
      </c>
      <c r="G126" s="5">
        <f t="shared" si="3"/>
        <v>7.0000000000000001E-3</v>
      </c>
      <c r="H126" s="5" t="s">
        <v>291</v>
      </c>
      <c r="I126" s="5" t="s">
        <v>292</v>
      </c>
      <c r="J126" s="3"/>
      <c r="K126" s="4"/>
    </row>
    <row r="127" spans="2:11" hidden="1" outlineLevel="1" x14ac:dyDescent="0.3">
      <c r="B127" s="6" t="s">
        <v>341</v>
      </c>
      <c r="C127" s="4" t="s">
        <v>297</v>
      </c>
      <c r="D127" s="4" t="s">
        <v>300</v>
      </c>
      <c r="E127" s="5">
        <v>1</v>
      </c>
      <c r="F127" s="19">
        <v>0.16600000000000001</v>
      </c>
      <c r="G127" s="5">
        <f t="shared" si="3"/>
        <v>0.16600000000000001</v>
      </c>
      <c r="H127" s="5" t="s">
        <v>69</v>
      </c>
      <c r="I127" s="5" t="s">
        <v>90</v>
      </c>
      <c r="J127" s="3"/>
      <c r="K127" s="4"/>
    </row>
    <row r="128" spans="2:11" hidden="1" outlineLevel="1" x14ac:dyDescent="0.3">
      <c r="B128" s="6" t="s">
        <v>347</v>
      </c>
      <c r="C128" s="4" t="s">
        <v>346</v>
      </c>
      <c r="D128" s="4" t="s">
        <v>302</v>
      </c>
      <c r="E128" s="5">
        <v>1</v>
      </c>
      <c r="F128" s="19">
        <v>0.25</v>
      </c>
      <c r="G128" s="5">
        <f t="shared" si="3"/>
        <v>0.25</v>
      </c>
      <c r="H128" s="5" t="s">
        <v>69</v>
      </c>
      <c r="I128" s="5" t="s">
        <v>91</v>
      </c>
      <c r="J128" s="3"/>
      <c r="K128" s="4"/>
    </row>
    <row r="129" spans="2:11" hidden="1" outlineLevel="1" x14ac:dyDescent="0.3">
      <c r="B129" s="6" t="s">
        <v>499</v>
      </c>
      <c r="C129" s="4" t="s">
        <v>443</v>
      </c>
      <c r="D129" s="4" t="s">
        <v>334</v>
      </c>
      <c r="E129" s="5">
        <v>2</v>
      </c>
      <c r="F129" s="19">
        <v>2.21</v>
      </c>
      <c r="G129" s="5">
        <f t="shared" si="3"/>
        <v>4.42</v>
      </c>
      <c r="H129" s="5"/>
      <c r="I129" s="5"/>
      <c r="J129" s="3"/>
      <c r="K129" s="4"/>
    </row>
    <row r="130" spans="2:11" collapsed="1" x14ac:dyDescent="0.3">
      <c r="B130" s="6" t="s">
        <v>19</v>
      </c>
      <c r="C130" s="4" t="s">
        <v>351</v>
      </c>
      <c r="D130" s="4" t="s">
        <v>355</v>
      </c>
      <c r="E130" s="5">
        <v>8</v>
      </c>
      <c r="F130" s="19">
        <v>221.3</v>
      </c>
      <c r="G130" s="19">
        <f>SUM(G133:G148)</f>
        <v>47.338000000000008</v>
      </c>
      <c r="H130" s="5"/>
      <c r="I130" s="5"/>
      <c r="J130" s="3"/>
      <c r="K130" s="4"/>
    </row>
    <row r="131" spans="2:11" hidden="1" outlineLevel="1" x14ac:dyDescent="0.3">
      <c r="B131" s="11" t="s">
        <v>353</v>
      </c>
      <c r="C131" s="12" t="s">
        <v>352</v>
      </c>
      <c r="D131" s="8" t="s">
        <v>0</v>
      </c>
      <c r="E131" s="7"/>
      <c r="F131" s="18"/>
      <c r="G131" s="7"/>
      <c r="H131" s="7"/>
      <c r="I131" s="7"/>
      <c r="J131" s="13"/>
      <c r="K131" s="8"/>
    </row>
    <row r="132" spans="2:11" hidden="1" outlineLevel="1" x14ac:dyDescent="0.3">
      <c r="B132" s="11" t="s">
        <v>353</v>
      </c>
      <c r="C132" s="12" t="s">
        <v>351</v>
      </c>
      <c r="D132" s="8" t="s">
        <v>37</v>
      </c>
      <c r="E132" s="7"/>
      <c r="F132" s="18"/>
      <c r="G132" s="7">
        <f t="shared" si="3"/>
        <v>0</v>
      </c>
      <c r="H132" s="7"/>
      <c r="I132" s="7"/>
      <c r="J132" s="13"/>
      <c r="K132" s="8"/>
    </row>
    <row r="133" spans="2:11" hidden="1" outlineLevel="1" x14ac:dyDescent="0.3">
      <c r="B133" s="6" t="s">
        <v>354</v>
      </c>
      <c r="C133" s="4" t="s">
        <v>358</v>
      </c>
      <c r="D133" s="4" t="s">
        <v>356</v>
      </c>
      <c r="E133" s="5">
        <v>1</v>
      </c>
      <c r="F133" s="19">
        <f>SUM(G136:G138)</f>
        <v>14.363999999999999</v>
      </c>
      <c r="G133" s="5">
        <f t="shared" si="3"/>
        <v>14.363999999999999</v>
      </c>
      <c r="H133" s="5"/>
      <c r="I133" s="5"/>
      <c r="J133" s="3"/>
      <c r="K133" s="4"/>
    </row>
    <row r="134" spans="2:11" hidden="1" outlineLevel="2" x14ac:dyDescent="0.3">
      <c r="B134" s="6" t="s">
        <v>359</v>
      </c>
      <c r="C134" s="4" t="s">
        <v>357</v>
      </c>
      <c r="D134" s="8" t="s">
        <v>0</v>
      </c>
      <c r="E134" s="5"/>
      <c r="F134" s="19"/>
      <c r="G134" s="5">
        <f t="shared" si="3"/>
        <v>0</v>
      </c>
      <c r="H134" s="5"/>
      <c r="I134" s="5"/>
      <c r="J134" s="3"/>
      <c r="K134" s="4"/>
    </row>
    <row r="135" spans="2:11" hidden="1" outlineLevel="2" x14ac:dyDescent="0.3">
      <c r="B135" s="6" t="s">
        <v>359</v>
      </c>
      <c r="C135" s="4" t="s">
        <v>358</v>
      </c>
      <c r="D135" s="8" t="s">
        <v>37</v>
      </c>
      <c r="E135" s="5"/>
      <c r="F135" s="19"/>
      <c r="G135" s="5">
        <f t="shared" si="3"/>
        <v>0</v>
      </c>
      <c r="H135" s="5"/>
      <c r="I135" s="5"/>
      <c r="J135" s="3"/>
      <c r="K135" s="4"/>
    </row>
    <row r="136" spans="2:11" hidden="1" outlineLevel="2" x14ac:dyDescent="0.3">
      <c r="B136" s="6" t="s">
        <v>360</v>
      </c>
      <c r="C136" s="4" t="s">
        <v>363</v>
      </c>
      <c r="D136" s="4" t="s">
        <v>366</v>
      </c>
      <c r="E136" s="5">
        <v>2</v>
      </c>
      <c r="F136" s="19">
        <v>6.359</v>
      </c>
      <c r="G136" s="5">
        <f t="shared" si="3"/>
        <v>12.718</v>
      </c>
      <c r="H136" s="5" t="s">
        <v>69</v>
      </c>
      <c r="I136" s="5" t="s">
        <v>90</v>
      </c>
      <c r="J136" s="3"/>
      <c r="K136" s="4"/>
    </row>
    <row r="137" spans="2:11" hidden="1" outlineLevel="2" x14ac:dyDescent="0.3">
      <c r="B137" s="6" t="s">
        <v>361</v>
      </c>
      <c r="C137" s="4" t="s">
        <v>364</v>
      </c>
      <c r="D137" s="4" t="s">
        <v>367</v>
      </c>
      <c r="E137" s="5">
        <v>1</v>
      </c>
      <c r="F137" s="19">
        <v>1.0229999999999999</v>
      </c>
      <c r="G137" s="5">
        <f t="shared" si="3"/>
        <v>1.0229999999999999</v>
      </c>
      <c r="H137" s="5" t="s">
        <v>291</v>
      </c>
      <c r="I137" s="5" t="s">
        <v>292</v>
      </c>
      <c r="J137" s="3"/>
      <c r="K137" s="4"/>
    </row>
    <row r="138" spans="2:11" hidden="1" outlineLevel="2" x14ac:dyDescent="0.3">
      <c r="B138" s="6" t="s">
        <v>362</v>
      </c>
      <c r="C138" s="4" t="s">
        <v>365</v>
      </c>
      <c r="D138" s="4" t="s">
        <v>368</v>
      </c>
      <c r="E138" s="5">
        <v>1</v>
      </c>
      <c r="F138" s="19">
        <v>0.623</v>
      </c>
      <c r="G138" s="5">
        <f t="shared" si="3"/>
        <v>0.623</v>
      </c>
      <c r="H138" s="5" t="s">
        <v>291</v>
      </c>
      <c r="I138" s="5" t="s">
        <v>292</v>
      </c>
      <c r="J138" s="3"/>
      <c r="K138" s="4"/>
    </row>
    <row r="139" spans="2:11" hidden="1" outlineLevel="1" collapsed="1" x14ac:dyDescent="0.3">
      <c r="B139" s="6" t="s">
        <v>373</v>
      </c>
      <c r="C139" s="4" t="s">
        <v>369</v>
      </c>
      <c r="D139" s="4" t="s">
        <v>377</v>
      </c>
      <c r="E139" s="5">
        <v>1</v>
      </c>
      <c r="F139" s="19">
        <v>17.13</v>
      </c>
      <c r="G139" s="5">
        <f t="shared" si="3"/>
        <v>17.13</v>
      </c>
      <c r="H139" s="5" t="s">
        <v>434</v>
      </c>
      <c r="I139" s="5" t="s">
        <v>324</v>
      </c>
      <c r="J139" s="3"/>
      <c r="K139" s="4"/>
    </row>
    <row r="140" spans="2:11" hidden="1" outlineLevel="1" x14ac:dyDescent="0.3">
      <c r="B140" s="6" t="s">
        <v>374</v>
      </c>
      <c r="C140" s="4" t="s">
        <v>370</v>
      </c>
      <c r="D140" s="4" t="s">
        <v>320</v>
      </c>
      <c r="E140" s="5">
        <v>1</v>
      </c>
      <c r="F140" s="19">
        <v>1.2</v>
      </c>
      <c r="G140" s="5">
        <f t="shared" si="3"/>
        <v>1.2</v>
      </c>
      <c r="H140" s="5" t="s">
        <v>434</v>
      </c>
      <c r="I140" s="5" t="s">
        <v>324</v>
      </c>
      <c r="J140" s="3" t="s">
        <v>421</v>
      </c>
      <c r="K140" s="4"/>
    </row>
    <row r="141" spans="2:11" hidden="1" outlineLevel="1" x14ac:dyDescent="0.3">
      <c r="B141" s="6" t="s">
        <v>375</v>
      </c>
      <c r="C141" s="4" t="s">
        <v>371</v>
      </c>
      <c r="D141" s="4" t="s">
        <v>378</v>
      </c>
      <c r="E141" s="5">
        <v>1</v>
      </c>
      <c r="F141" s="19">
        <v>0.1</v>
      </c>
      <c r="G141" s="5">
        <f t="shared" si="3"/>
        <v>0.1</v>
      </c>
      <c r="H141" s="5" t="s">
        <v>291</v>
      </c>
      <c r="I141" s="5" t="s">
        <v>292</v>
      </c>
      <c r="J141" s="3"/>
      <c r="K141" s="4"/>
    </row>
    <row r="142" spans="2:11" hidden="1" outlineLevel="1" x14ac:dyDescent="0.3">
      <c r="B142" s="6" t="s">
        <v>376</v>
      </c>
      <c r="C142" s="4" t="s">
        <v>372</v>
      </c>
      <c r="D142" s="4" t="s">
        <v>379</v>
      </c>
      <c r="E142" s="5">
        <v>1</v>
      </c>
      <c r="F142" s="19">
        <v>0.18</v>
      </c>
      <c r="G142" s="5">
        <f t="shared" si="3"/>
        <v>0.18</v>
      </c>
      <c r="H142" s="5" t="s">
        <v>380</v>
      </c>
      <c r="I142" s="5" t="s">
        <v>381</v>
      </c>
      <c r="J142" s="3"/>
      <c r="K142" s="4"/>
    </row>
    <row r="143" spans="2:11" hidden="1" outlineLevel="1" x14ac:dyDescent="0.3">
      <c r="B143" s="9"/>
      <c r="C143" s="10" t="s">
        <v>16</v>
      </c>
      <c r="D143" s="10" t="s">
        <v>382</v>
      </c>
      <c r="E143" s="15">
        <v>2</v>
      </c>
      <c r="F143" s="20"/>
      <c r="G143" s="15"/>
      <c r="H143" s="15"/>
      <c r="I143" s="15"/>
      <c r="J143" s="14"/>
      <c r="K143" s="10"/>
    </row>
    <row r="144" spans="2:11" hidden="1" outlineLevel="1" x14ac:dyDescent="0.3">
      <c r="B144" s="9"/>
      <c r="C144" s="10" t="s">
        <v>16</v>
      </c>
      <c r="D144" s="10" t="s">
        <v>383</v>
      </c>
      <c r="E144" s="15">
        <v>1</v>
      </c>
      <c r="F144" s="20"/>
      <c r="G144" s="15"/>
      <c r="H144" s="15"/>
      <c r="I144" s="15"/>
      <c r="J144" s="14"/>
      <c r="K144" s="10"/>
    </row>
    <row r="145" spans="2:11" hidden="1" outlineLevel="1" x14ac:dyDescent="0.3">
      <c r="B145" s="9"/>
      <c r="C145" s="10" t="s">
        <v>16</v>
      </c>
      <c r="D145" s="10" t="s">
        <v>384</v>
      </c>
      <c r="E145" s="15">
        <v>1</v>
      </c>
      <c r="F145" s="20"/>
      <c r="G145" s="15"/>
      <c r="H145" s="15"/>
      <c r="I145" s="15"/>
      <c r="J145" s="14"/>
      <c r="K145" s="10"/>
    </row>
    <row r="146" spans="2:11" hidden="1" outlineLevel="1" x14ac:dyDescent="0.3">
      <c r="B146" s="9"/>
      <c r="C146" s="10" t="s">
        <v>16</v>
      </c>
      <c r="D146" s="10" t="s">
        <v>385</v>
      </c>
      <c r="E146" s="15">
        <v>1</v>
      </c>
      <c r="F146" s="20"/>
      <c r="G146" s="15"/>
      <c r="H146" s="15"/>
      <c r="I146" s="15"/>
      <c r="J146" s="14"/>
      <c r="K146" s="10"/>
    </row>
    <row r="147" spans="2:11" hidden="1" outlineLevel="1" x14ac:dyDescent="0.3">
      <c r="B147" s="9"/>
      <c r="C147" s="10" t="s">
        <v>16</v>
      </c>
      <c r="D147" s="10" t="s">
        <v>386</v>
      </c>
      <c r="E147" s="15">
        <v>2</v>
      </c>
      <c r="F147" s="20"/>
      <c r="G147" s="15"/>
      <c r="H147" s="15"/>
      <c r="I147" s="15"/>
      <c r="J147" s="14"/>
      <c r="K147" s="10"/>
    </row>
    <row r="148" spans="2:11" hidden="1" outlineLevel="1" x14ac:dyDescent="0.3">
      <c r="B148" s="9"/>
      <c r="C148" s="10" t="s">
        <v>16</v>
      </c>
      <c r="D148" s="10" t="s">
        <v>387</v>
      </c>
      <c r="E148" s="15">
        <v>1</v>
      </c>
      <c r="F148" s="20"/>
      <c r="G148" s="15"/>
      <c r="H148" s="15"/>
      <c r="I148" s="15"/>
      <c r="J148" s="14"/>
      <c r="K148" s="10"/>
    </row>
    <row r="149" spans="2:11" collapsed="1" x14ac:dyDescent="0.3">
      <c r="B149" s="6" t="s">
        <v>20</v>
      </c>
      <c r="C149" s="4" t="s">
        <v>389</v>
      </c>
      <c r="D149" s="4" t="s">
        <v>390</v>
      </c>
      <c r="E149" s="5">
        <v>8</v>
      </c>
      <c r="F149" s="19">
        <v>8.0399999999999991</v>
      </c>
      <c r="G149" s="19">
        <f>SUM(G152:G153)</f>
        <v>1</v>
      </c>
      <c r="H149" s="5"/>
      <c r="I149" s="5"/>
      <c r="J149" s="3"/>
      <c r="K149" s="4"/>
    </row>
    <row r="150" spans="2:11" hidden="1" outlineLevel="1" x14ac:dyDescent="0.3">
      <c r="B150" s="11" t="s">
        <v>391</v>
      </c>
      <c r="C150" s="12" t="s">
        <v>388</v>
      </c>
      <c r="D150" s="8" t="s">
        <v>0</v>
      </c>
      <c r="E150" s="7"/>
      <c r="F150" s="18"/>
      <c r="G150" s="7">
        <f t="shared" si="3"/>
        <v>0</v>
      </c>
      <c r="H150" s="7"/>
      <c r="I150" s="7"/>
      <c r="J150" s="13"/>
      <c r="K150" s="8"/>
    </row>
    <row r="151" spans="2:11" hidden="1" outlineLevel="1" x14ac:dyDescent="0.3">
      <c r="B151" s="11" t="s">
        <v>391</v>
      </c>
      <c r="C151" s="12" t="s">
        <v>389</v>
      </c>
      <c r="D151" s="8" t="s">
        <v>37</v>
      </c>
      <c r="E151" s="7"/>
      <c r="F151" s="18"/>
      <c r="G151" s="7"/>
      <c r="H151" s="7"/>
      <c r="I151" s="7"/>
      <c r="J151" s="13"/>
      <c r="K151" s="8"/>
    </row>
    <row r="152" spans="2:11" hidden="1" outlineLevel="1" x14ac:dyDescent="0.3">
      <c r="B152" s="6" t="s">
        <v>394</v>
      </c>
      <c r="C152" s="4" t="s">
        <v>392</v>
      </c>
      <c r="D152" s="4" t="s">
        <v>2</v>
      </c>
      <c r="E152" s="5">
        <v>1</v>
      </c>
      <c r="F152" s="19">
        <v>0.4</v>
      </c>
      <c r="G152" s="5">
        <f t="shared" si="3"/>
        <v>0.4</v>
      </c>
      <c r="H152" s="5" t="s">
        <v>69</v>
      </c>
      <c r="I152" s="5" t="s">
        <v>88</v>
      </c>
      <c r="J152" s="3"/>
      <c r="K152" s="4"/>
    </row>
    <row r="153" spans="2:11" hidden="1" outlineLevel="1" x14ac:dyDescent="0.3">
      <c r="B153" s="6" t="s">
        <v>395</v>
      </c>
      <c r="C153" s="4" t="s">
        <v>393</v>
      </c>
      <c r="D153" t="s">
        <v>396</v>
      </c>
      <c r="E153" s="5">
        <v>1</v>
      </c>
      <c r="F153" s="19">
        <v>0.6</v>
      </c>
      <c r="G153" s="5">
        <f t="shared" si="3"/>
        <v>0.6</v>
      </c>
      <c r="H153" s="5" t="s">
        <v>69</v>
      </c>
      <c r="I153" s="5" t="s">
        <v>88</v>
      </c>
      <c r="J153" s="3"/>
      <c r="K153" s="4"/>
    </row>
    <row r="154" spans="2:11" collapsed="1" x14ac:dyDescent="0.3">
      <c r="B154" s="6" t="s">
        <v>21</v>
      </c>
      <c r="C154" s="4" t="s">
        <v>398</v>
      </c>
      <c r="D154" s="4" t="s">
        <v>404</v>
      </c>
      <c r="E154" s="5">
        <v>8</v>
      </c>
      <c r="F154" s="19">
        <v>3.97</v>
      </c>
      <c r="G154" s="19">
        <f>SUM(G157:G158)</f>
        <v>0.497</v>
      </c>
      <c r="H154" s="5"/>
      <c r="I154" s="5"/>
      <c r="J154" s="3"/>
      <c r="K154" s="4"/>
    </row>
    <row r="155" spans="2:11" hidden="1" outlineLevel="1" x14ac:dyDescent="0.3">
      <c r="B155" s="11" t="s">
        <v>399</v>
      </c>
      <c r="C155" s="12" t="s">
        <v>397</v>
      </c>
      <c r="D155" s="8" t="s">
        <v>0</v>
      </c>
      <c r="E155" s="7"/>
      <c r="F155" s="18"/>
      <c r="G155" s="7">
        <f t="shared" si="3"/>
        <v>0</v>
      </c>
      <c r="H155" s="7"/>
      <c r="I155" s="7"/>
      <c r="J155" s="13"/>
      <c r="K155" s="8"/>
    </row>
    <row r="156" spans="2:11" hidden="1" outlineLevel="1" x14ac:dyDescent="0.3">
      <c r="B156" s="11" t="s">
        <v>399</v>
      </c>
      <c r="C156" s="12" t="s">
        <v>398</v>
      </c>
      <c r="D156" s="8" t="s">
        <v>37</v>
      </c>
      <c r="E156" s="7"/>
      <c r="F156" s="18"/>
      <c r="G156" s="7">
        <f t="shared" si="3"/>
        <v>0</v>
      </c>
      <c r="H156" s="7"/>
      <c r="I156" s="7"/>
      <c r="J156" s="13"/>
      <c r="K156" s="8"/>
    </row>
    <row r="157" spans="2:11" hidden="1" outlineLevel="1" x14ac:dyDescent="0.3">
      <c r="B157" s="6" t="s">
        <v>400</v>
      </c>
      <c r="C157" s="4" t="s">
        <v>402</v>
      </c>
      <c r="D157" s="4" t="s">
        <v>1</v>
      </c>
      <c r="E157" s="5">
        <v>1</v>
      </c>
      <c r="F157" s="19">
        <v>0.23100000000000001</v>
      </c>
      <c r="G157" s="5">
        <f t="shared" si="3"/>
        <v>0.23100000000000001</v>
      </c>
      <c r="H157" s="5" t="s">
        <v>291</v>
      </c>
      <c r="I157" s="5" t="s">
        <v>292</v>
      </c>
      <c r="J157" s="3"/>
      <c r="K157" s="4"/>
    </row>
    <row r="158" spans="2:11" hidden="1" outlineLevel="1" x14ac:dyDescent="0.3">
      <c r="B158" s="6" t="s">
        <v>401</v>
      </c>
      <c r="C158" t="s">
        <v>403</v>
      </c>
      <c r="D158" s="4" t="s">
        <v>405</v>
      </c>
      <c r="E158" s="5">
        <v>1</v>
      </c>
      <c r="F158" s="19">
        <v>0.26600000000000001</v>
      </c>
      <c r="G158" s="5">
        <f t="shared" si="3"/>
        <v>0.26600000000000001</v>
      </c>
      <c r="H158" s="5" t="s">
        <v>291</v>
      </c>
      <c r="I158" s="5" t="s">
        <v>292</v>
      </c>
      <c r="J158" s="3"/>
      <c r="K158" s="4"/>
    </row>
    <row r="159" spans="2:11" collapsed="1" x14ac:dyDescent="0.3">
      <c r="B159" s="6" t="s">
        <v>22</v>
      </c>
      <c r="C159" s="4" t="s">
        <v>407</v>
      </c>
      <c r="D159" s="4" t="s">
        <v>366</v>
      </c>
      <c r="E159" s="5">
        <v>8</v>
      </c>
      <c r="F159" s="19">
        <v>13.09</v>
      </c>
      <c r="G159" s="19">
        <f>SUM(G162:G163)</f>
        <v>1.6359999999999999</v>
      </c>
      <c r="H159" s="5"/>
      <c r="I159" s="5"/>
      <c r="J159" s="3"/>
      <c r="K159" s="4"/>
    </row>
    <row r="160" spans="2:11" hidden="1" outlineLevel="1" x14ac:dyDescent="0.3">
      <c r="B160" s="11" t="s">
        <v>408</v>
      </c>
      <c r="C160" s="12" t="s">
        <v>406</v>
      </c>
      <c r="D160" s="8" t="s">
        <v>0</v>
      </c>
      <c r="E160" s="7"/>
      <c r="F160" s="18"/>
      <c r="G160" s="7">
        <f t="shared" si="3"/>
        <v>0</v>
      </c>
      <c r="H160" s="7"/>
      <c r="I160" s="7"/>
      <c r="J160" s="13"/>
      <c r="K160" s="8"/>
    </row>
    <row r="161" spans="2:11" hidden="1" outlineLevel="1" x14ac:dyDescent="0.3">
      <c r="B161" s="11" t="s">
        <v>408</v>
      </c>
      <c r="C161" s="12" t="s">
        <v>407</v>
      </c>
      <c r="D161" s="8" t="s">
        <v>37</v>
      </c>
      <c r="E161" s="7"/>
      <c r="F161" s="18"/>
      <c r="G161" s="7">
        <f t="shared" si="3"/>
        <v>0</v>
      </c>
      <c r="H161" s="7"/>
      <c r="I161" s="7"/>
      <c r="J161" s="13"/>
      <c r="K161" s="8"/>
    </row>
    <row r="162" spans="2:11" hidden="1" outlineLevel="1" x14ac:dyDescent="0.3">
      <c r="B162" s="6" t="s">
        <v>409</v>
      </c>
      <c r="C162" s="4" t="s">
        <v>411</v>
      </c>
      <c r="D162" s="4" t="s">
        <v>413</v>
      </c>
      <c r="E162" s="5">
        <v>2</v>
      </c>
      <c r="F162" s="19">
        <v>0.57999999999999996</v>
      </c>
      <c r="G162" s="5">
        <f t="shared" si="3"/>
        <v>1.1599999999999999</v>
      </c>
      <c r="H162" s="5" t="s">
        <v>69</v>
      </c>
      <c r="I162" s="5" t="s">
        <v>88</v>
      </c>
      <c r="J162" s="3"/>
      <c r="K162" s="4"/>
    </row>
    <row r="163" spans="2:11" hidden="1" outlineLevel="1" x14ac:dyDescent="0.3">
      <c r="B163" s="6" t="s">
        <v>410</v>
      </c>
      <c r="C163" s="4" t="s">
        <v>412</v>
      </c>
      <c r="D163" t="s">
        <v>414</v>
      </c>
      <c r="E163" s="5">
        <v>1</v>
      </c>
      <c r="F163" s="19">
        <v>0.47599999999999998</v>
      </c>
      <c r="G163" s="5">
        <f t="shared" si="3"/>
        <v>0.47599999999999998</v>
      </c>
      <c r="H163" s="5" t="s">
        <v>69</v>
      </c>
      <c r="I163" s="5" t="s">
        <v>88</v>
      </c>
      <c r="J163" s="3"/>
      <c r="K163" s="4"/>
    </row>
    <row r="164" spans="2:11" collapsed="1" x14ac:dyDescent="0.3">
      <c r="B164" s="6" t="s">
        <v>23</v>
      </c>
      <c r="C164" s="4" t="s">
        <v>415</v>
      </c>
      <c r="D164" s="4" t="s">
        <v>416</v>
      </c>
      <c r="E164" s="5">
        <v>8</v>
      </c>
      <c r="F164" s="19">
        <v>46.66</v>
      </c>
      <c r="G164" s="5">
        <f t="shared" si="3"/>
        <v>373.28</v>
      </c>
      <c r="H164" s="5" t="s">
        <v>323</v>
      </c>
      <c r="I164" s="5" t="s">
        <v>324</v>
      </c>
      <c r="J164" s="3"/>
      <c r="K164" s="4"/>
    </row>
    <row r="165" spans="2:11" x14ac:dyDescent="0.3">
      <c r="B165" s="6" t="s">
        <v>24</v>
      </c>
      <c r="C165" s="4" t="s">
        <v>417</v>
      </c>
      <c r="D165" s="4" t="s">
        <v>418</v>
      </c>
      <c r="E165" s="5">
        <v>4</v>
      </c>
      <c r="F165" s="19">
        <v>2.37</v>
      </c>
      <c r="G165" s="5">
        <f t="shared" si="3"/>
        <v>9.48</v>
      </c>
      <c r="H165" s="5" t="s">
        <v>69</v>
      </c>
      <c r="I165" s="5" t="s">
        <v>70</v>
      </c>
      <c r="J165" s="3"/>
      <c r="K165" s="4"/>
    </row>
    <row r="166" spans="2:11" x14ac:dyDescent="0.3">
      <c r="B166" s="6" t="s">
        <v>25</v>
      </c>
      <c r="C166" s="4" t="s">
        <v>419</v>
      </c>
      <c r="D166" s="4" t="s">
        <v>420</v>
      </c>
      <c r="E166" s="5">
        <v>8</v>
      </c>
      <c r="F166" s="19">
        <v>6.12</v>
      </c>
      <c r="G166" s="5">
        <f t="shared" si="3"/>
        <v>48.96</v>
      </c>
      <c r="H166" s="5" t="s">
        <v>323</v>
      </c>
      <c r="I166" s="5" t="s">
        <v>324</v>
      </c>
      <c r="J166" s="3" t="s">
        <v>421</v>
      </c>
      <c r="K166" s="4"/>
    </row>
    <row r="167" spans="2:11" x14ac:dyDescent="0.3">
      <c r="B167" s="6" t="s">
        <v>26</v>
      </c>
      <c r="C167" s="4" t="s">
        <v>422</v>
      </c>
      <c r="D167" s="4" t="s">
        <v>423</v>
      </c>
      <c r="E167" s="5">
        <v>8</v>
      </c>
      <c r="F167" s="19">
        <v>1.58</v>
      </c>
      <c r="G167" s="5">
        <f t="shared" si="3"/>
        <v>12.64</v>
      </c>
      <c r="H167" s="5" t="s">
        <v>291</v>
      </c>
      <c r="I167" s="5" t="s">
        <v>292</v>
      </c>
      <c r="J167" s="3"/>
      <c r="K167" s="4"/>
    </row>
    <row r="168" spans="2:11" x14ac:dyDescent="0.3">
      <c r="B168" s="6" t="s">
        <v>27</v>
      </c>
      <c r="C168" s="4" t="s">
        <v>424</v>
      </c>
      <c r="D168" s="4" t="s">
        <v>425</v>
      </c>
      <c r="E168" s="5">
        <v>4</v>
      </c>
      <c r="F168" s="19">
        <v>0.04</v>
      </c>
      <c r="G168" s="5">
        <f t="shared" si="3"/>
        <v>0.16</v>
      </c>
      <c r="H168" s="5" t="s">
        <v>426</v>
      </c>
      <c r="I168" s="5" t="s">
        <v>137</v>
      </c>
      <c r="J168" s="3" t="s">
        <v>421</v>
      </c>
      <c r="K168" s="4"/>
    </row>
    <row r="169" spans="2:11" x14ac:dyDescent="0.3">
      <c r="B169" s="6" t="s">
        <v>28</v>
      </c>
      <c r="C169" s="4" t="s">
        <v>427</v>
      </c>
      <c r="D169" s="4" t="s">
        <v>428</v>
      </c>
      <c r="E169" s="5">
        <v>8</v>
      </c>
      <c r="F169" s="19">
        <v>4.1900000000000004</v>
      </c>
      <c r="G169" s="5">
        <f t="shared" si="3"/>
        <v>33.520000000000003</v>
      </c>
      <c r="H169" s="5" t="s">
        <v>323</v>
      </c>
      <c r="I169" s="5" t="s">
        <v>324</v>
      </c>
      <c r="J169" s="3" t="s">
        <v>421</v>
      </c>
      <c r="K169" s="4"/>
    </row>
    <row r="170" spans="2:11" x14ac:dyDescent="0.3">
      <c r="B170" s="6" t="s">
        <v>29</v>
      </c>
      <c r="C170" s="4" t="s">
        <v>429</v>
      </c>
      <c r="D170" s="4" t="s">
        <v>430</v>
      </c>
      <c r="E170" s="5">
        <v>4</v>
      </c>
      <c r="F170" s="19">
        <v>0.01</v>
      </c>
      <c r="G170" s="5">
        <f t="shared" si="3"/>
        <v>0.04</v>
      </c>
      <c r="H170" s="5" t="s">
        <v>431</v>
      </c>
      <c r="I170" s="5"/>
      <c r="J170" s="3"/>
      <c r="K170" s="4"/>
    </row>
    <row r="171" spans="2:11" x14ac:dyDescent="0.3">
      <c r="B171" s="6" t="s">
        <v>30</v>
      </c>
      <c r="C171" s="4" t="s">
        <v>432</v>
      </c>
      <c r="D171" s="4" t="s">
        <v>433</v>
      </c>
      <c r="E171" s="5">
        <v>4</v>
      </c>
      <c r="F171" s="19">
        <v>7.0000000000000007E-2</v>
      </c>
      <c r="G171" s="5">
        <f t="shared" si="3"/>
        <v>0.28000000000000003</v>
      </c>
      <c r="H171" s="5" t="s">
        <v>380</v>
      </c>
      <c r="I171" s="5" t="s">
        <v>381</v>
      </c>
      <c r="J171" s="3"/>
      <c r="K171" s="4"/>
    </row>
    <row r="172" spans="2:11" x14ac:dyDescent="0.3">
      <c r="B172" s="6" t="s">
        <v>31</v>
      </c>
      <c r="C172" s="4" t="s">
        <v>435</v>
      </c>
      <c r="D172" s="4" t="s">
        <v>433</v>
      </c>
      <c r="E172" s="5">
        <v>4</v>
      </c>
      <c r="F172" s="19">
        <v>7.0000000000000007E-2</v>
      </c>
      <c r="G172" s="5">
        <f t="shared" ref="G172" si="4">F172*E172</f>
        <v>0.28000000000000003</v>
      </c>
      <c r="H172" s="5" t="s">
        <v>380</v>
      </c>
      <c r="I172" s="5" t="s">
        <v>381</v>
      </c>
      <c r="J172" s="3"/>
      <c r="K172" s="4"/>
    </row>
    <row r="173" spans="2:11" x14ac:dyDescent="0.3">
      <c r="B173" s="6" t="s">
        <v>32</v>
      </c>
      <c r="C173" s="4" t="s">
        <v>436</v>
      </c>
      <c r="D173" s="4" t="s">
        <v>437</v>
      </c>
      <c r="E173" s="5">
        <v>8</v>
      </c>
      <c r="F173" s="19">
        <v>0.08</v>
      </c>
      <c r="G173" s="5">
        <f t="shared" si="3"/>
        <v>0.64</v>
      </c>
      <c r="H173" s="5" t="s">
        <v>323</v>
      </c>
      <c r="I173" s="5" t="s">
        <v>324</v>
      </c>
      <c r="J173" s="3"/>
      <c r="K173" s="4"/>
    </row>
    <row r="174" spans="2:11" x14ac:dyDescent="0.3">
      <c r="B174" s="6" t="s">
        <v>33</v>
      </c>
      <c r="C174" s="4" t="s">
        <v>438</v>
      </c>
      <c r="D174" s="4" t="s">
        <v>441</v>
      </c>
      <c r="E174" s="5">
        <v>32</v>
      </c>
      <c r="F174" s="19">
        <v>4.9319999999999998E-3</v>
      </c>
      <c r="G174" s="5">
        <f t="shared" si="3"/>
        <v>0.15782399999999999</v>
      </c>
      <c r="H174" s="5" t="s">
        <v>380</v>
      </c>
      <c r="I174" s="25" t="s">
        <v>381</v>
      </c>
      <c r="J174" s="3"/>
      <c r="K174" s="4"/>
    </row>
    <row r="175" spans="2:11" x14ac:dyDescent="0.3">
      <c r="B175" s="6" t="s">
        <v>34</v>
      </c>
      <c r="C175" s="4" t="s">
        <v>439</v>
      </c>
      <c r="D175" s="4" t="s">
        <v>441</v>
      </c>
      <c r="E175" s="5">
        <v>16</v>
      </c>
      <c r="F175" s="19">
        <v>9.8600000000000007E-3</v>
      </c>
      <c r="G175" s="5">
        <f t="shared" si="3"/>
        <v>0.15776000000000001</v>
      </c>
      <c r="H175" s="5" t="s">
        <v>380</v>
      </c>
      <c r="I175" s="25" t="s">
        <v>381</v>
      </c>
      <c r="J175" s="3"/>
      <c r="K175" s="4"/>
    </row>
    <row r="176" spans="2:11" x14ac:dyDescent="0.3">
      <c r="B176" s="6" t="s">
        <v>35</v>
      </c>
      <c r="C176" s="4" t="s">
        <v>440</v>
      </c>
      <c r="D176" s="4" t="s">
        <v>441</v>
      </c>
      <c r="E176" s="5">
        <v>16</v>
      </c>
      <c r="F176" s="19">
        <v>1.9699999999999999E-2</v>
      </c>
      <c r="G176" s="5">
        <f t="shared" ref="G176" si="5">F176*E176</f>
        <v>0.31519999999999998</v>
      </c>
      <c r="H176" s="5" t="s">
        <v>380</v>
      </c>
      <c r="I176" s="25" t="s">
        <v>381</v>
      </c>
      <c r="J176" s="3"/>
      <c r="K176" s="4"/>
    </row>
    <row r="177" spans="2:11" x14ac:dyDescent="0.3">
      <c r="B177" s="9" t="s">
        <v>445</v>
      </c>
      <c r="C177" s="10" t="s">
        <v>16</v>
      </c>
      <c r="D177" s="10" t="s">
        <v>469</v>
      </c>
      <c r="E177" s="15">
        <v>2</v>
      </c>
      <c r="F177" s="20"/>
      <c r="G177" s="15"/>
      <c r="H177" s="15"/>
      <c r="I177" s="15"/>
      <c r="J177" s="14"/>
      <c r="K177" s="10" t="s">
        <v>496</v>
      </c>
    </row>
    <row r="178" spans="2:11" x14ac:dyDescent="0.3">
      <c r="B178" s="9" t="s">
        <v>446</v>
      </c>
      <c r="C178" s="10" t="s">
        <v>16</v>
      </c>
      <c r="D178" s="10" t="s">
        <v>468</v>
      </c>
      <c r="E178" s="15">
        <v>2</v>
      </c>
      <c r="F178" s="20"/>
      <c r="G178" s="15"/>
      <c r="H178" s="15"/>
      <c r="I178" s="15"/>
      <c r="J178" s="14"/>
      <c r="K178" s="10" t="s">
        <v>496</v>
      </c>
    </row>
    <row r="179" spans="2:11" x14ac:dyDescent="0.3">
      <c r="B179" s="9" t="s">
        <v>447</v>
      </c>
      <c r="C179" s="10" t="s">
        <v>16</v>
      </c>
      <c r="D179" s="10" t="s">
        <v>448</v>
      </c>
      <c r="E179" s="15">
        <v>1</v>
      </c>
      <c r="F179" s="20"/>
      <c r="G179" s="15"/>
      <c r="H179" s="15"/>
      <c r="I179" s="15"/>
      <c r="J179" s="14"/>
      <c r="K179" s="10" t="s">
        <v>497</v>
      </c>
    </row>
    <row r="180" spans="2:11" x14ac:dyDescent="0.3">
      <c r="B180" s="9" t="s">
        <v>470</v>
      </c>
      <c r="C180" s="10" t="s">
        <v>16</v>
      </c>
      <c r="D180" s="10" t="s">
        <v>449</v>
      </c>
      <c r="E180" s="15">
        <v>1</v>
      </c>
      <c r="F180" s="20"/>
      <c r="G180" s="15"/>
      <c r="H180" s="15"/>
      <c r="I180" s="15"/>
      <c r="J180" s="14"/>
      <c r="K180" s="10" t="s">
        <v>498</v>
      </c>
    </row>
    <row r="181" spans="2:11" x14ac:dyDescent="0.3">
      <c r="B181" s="9" t="s">
        <v>471</v>
      </c>
      <c r="C181" s="10" t="s">
        <v>16</v>
      </c>
      <c r="D181" s="10" t="s">
        <v>273</v>
      </c>
      <c r="E181" s="15">
        <v>24</v>
      </c>
      <c r="F181" s="20"/>
      <c r="G181" s="15"/>
      <c r="H181" s="15"/>
      <c r="I181" s="15"/>
      <c r="J181" s="14"/>
      <c r="K181" s="10"/>
    </row>
    <row r="182" spans="2:11" x14ac:dyDescent="0.3">
      <c r="B182" s="9" t="s">
        <v>472</v>
      </c>
      <c r="C182" s="10" t="s">
        <v>16</v>
      </c>
      <c r="D182" s="10" t="s">
        <v>450</v>
      </c>
      <c r="E182" s="15">
        <v>8</v>
      </c>
      <c r="F182" s="20"/>
      <c r="G182" s="15"/>
      <c r="H182" s="15"/>
      <c r="I182" s="15"/>
      <c r="J182" s="14"/>
      <c r="K182" s="10"/>
    </row>
    <row r="183" spans="2:11" x14ac:dyDescent="0.3">
      <c r="B183" s="9" t="s">
        <v>473</v>
      </c>
      <c r="C183" s="10" t="s">
        <v>16</v>
      </c>
      <c r="D183" s="10" t="s">
        <v>451</v>
      </c>
      <c r="E183" s="15">
        <v>32</v>
      </c>
      <c r="F183" s="20"/>
      <c r="G183" s="15"/>
      <c r="H183" s="15"/>
      <c r="I183" s="15"/>
      <c r="J183" s="14"/>
      <c r="K183" s="10"/>
    </row>
    <row r="184" spans="2:11" x14ac:dyDescent="0.3">
      <c r="B184" s="9" t="s">
        <v>474</v>
      </c>
      <c r="C184" s="10" t="s">
        <v>16</v>
      </c>
      <c r="D184" s="10" t="s">
        <v>452</v>
      </c>
      <c r="E184" s="15">
        <v>8</v>
      </c>
      <c r="F184" s="20"/>
      <c r="G184" s="15"/>
      <c r="H184" s="15"/>
      <c r="I184" s="15"/>
      <c r="J184" s="14"/>
      <c r="K184" s="10"/>
    </row>
    <row r="185" spans="2:11" x14ac:dyDescent="0.3">
      <c r="B185" s="9" t="s">
        <v>475</v>
      </c>
      <c r="C185" s="10" t="s">
        <v>16</v>
      </c>
      <c r="D185" s="10" t="s">
        <v>453</v>
      </c>
      <c r="E185" s="15">
        <v>32</v>
      </c>
      <c r="F185" s="20"/>
      <c r="G185" s="15"/>
      <c r="H185" s="15"/>
      <c r="I185" s="15"/>
      <c r="J185" s="14"/>
      <c r="K185" s="10"/>
    </row>
    <row r="186" spans="2:11" x14ac:dyDescent="0.3">
      <c r="B186" s="9" t="s">
        <v>476</v>
      </c>
      <c r="C186" s="10" t="s">
        <v>16</v>
      </c>
      <c r="D186" s="10" t="s">
        <v>454</v>
      </c>
      <c r="E186" s="15">
        <v>32</v>
      </c>
      <c r="F186" s="20"/>
      <c r="G186" s="15"/>
      <c r="H186" s="15"/>
      <c r="I186" s="15"/>
      <c r="J186" s="14"/>
      <c r="K186" s="10"/>
    </row>
    <row r="187" spans="2:11" x14ac:dyDescent="0.3">
      <c r="B187" s="9" t="s">
        <v>477</v>
      </c>
      <c r="C187" s="10" t="s">
        <v>16</v>
      </c>
      <c r="D187" s="10" t="s">
        <v>455</v>
      </c>
      <c r="E187" s="15">
        <v>8</v>
      </c>
      <c r="F187" s="20"/>
      <c r="G187" s="15"/>
      <c r="H187" s="15"/>
      <c r="I187" s="15"/>
      <c r="J187" s="14"/>
      <c r="K187" s="10"/>
    </row>
    <row r="188" spans="2:11" x14ac:dyDescent="0.3">
      <c r="B188" s="9" t="s">
        <v>478</v>
      </c>
      <c r="C188" s="10" t="s">
        <v>16</v>
      </c>
      <c r="D188" s="10" t="s">
        <v>456</v>
      </c>
      <c r="E188" s="15">
        <v>16</v>
      </c>
      <c r="F188" s="20"/>
      <c r="G188" s="15"/>
      <c r="H188" s="15"/>
      <c r="I188" s="15"/>
      <c r="J188" s="14"/>
      <c r="K188" s="10"/>
    </row>
    <row r="189" spans="2:11" x14ac:dyDescent="0.3">
      <c r="B189" s="9" t="s">
        <v>479</v>
      </c>
      <c r="C189" s="10" t="s">
        <v>16</v>
      </c>
      <c r="D189" s="10" t="s">
        <v>274</v>
      </c>
      <c r="E189" s="15">
        <v>24</v>
      </c>
      <c r="F189" s="20"/>
      <c r="G189" s="15"/>
      <c r="H189" s="15"/>
      <c r="I189" s="15"/>
      <c r="J189" s="14"/>
      <c r="K189" s="10"/>
    </row>
    <row r="190" spans="2:11" x14ac:dyDescent="0.3">
      <c r="B190" s="9" t="s">
        <v>480</v>
      </c>
      <c r="C190" s="10" t="s">
        <v>16</v>
      </c>
      <c r="D190" s="10" t="s">
        <v>327</v>
      </c>
      <c r="E190" s="15">
        <v>40</v>
      </c>
      <c r="F190" s="20"/>
      <c r="G190" s="15"/>
      <c r="H190" s="15"/>
      <c r="I190" s="15"/>
      <c r="J190" s="14"/>
      <c r="K190" s="10"/>
    </row>
    <row r="191" spans="2:11" x14ac:dyDescent="0.3">
      <c r="B191" s="9" t="s">
        <v>481</v>
      </c>
      <c r="C191" s="10" t="s">
        <v>16</v>
      </c>
      <c r="D191" s="10" t="s">
        <v>457</v>
      </c>
      <c r="E191" s="15">
        <v>32</v>
      </c>
      <c r="F191" s="20"/>
      <c r="G191" s="15"/>
      <c r="H191" s="15"/>
      <c r="I191" s="15"/>
      <c r="J191" s="14"/>
      <c r="K191" s="10"/>
    </row>
    <row r="192" spans="2:11" x14ac:dyDescent="0.3">
      <c r="B192" s="9" t="s">
        <v>482</v>
      </c>
      <c r="C192" s="10" t="s">
        <v>16</v>
      </c>
      <c r="D192" s="10" t="s">
        <v>458</v>
      </c>
      <c r="E192" s="15">
        <v>24</v>
      </c>
      <c r="F192" s="20"/>
      <c r="G192" s="15"/>
      <c r="H192" s="15"/>
      <c r="I192" s="15"/>
      <c r="J192" s="14"/>
      <c r="K192" s="10"/>
    </row>
    <row r="193" spans="2:11" x14ac:dyDescent="0.3">
      <c r="B193" s="9" t="s">
        <v>483</v>
      </c>
      <c r="C193" s="10" t="s">
        <v>16</v>
      </c>
      <c r="D193" s="10" t="s">
        <v>459</v>
      </c>
      <c r="E193" s="15">
        <v>4</v>
      </c>
      <c r="F193" s="20"/>
      <c r="G193" s="15"/>
      <c r="H193" s="15"/>
      <c r="I193" s="15"/>
      <c r="J193" s="14"/>
      <c r="K193" s="10"/>
    </row>
    <row r="194" spans="2:11" x14ac:dyDescent="0.3">
      <c r="B194" s="9" t="s">
        <v>484</v>
      </c>
      <c r="C194" s="10" t="s">
        <v>16</v>
      </c>
      <c r="D194" s="10" t="s">
        <v>460</v>
      </c>
      <c r="E194" s="15">
        <v>8</v>
      </c>
      <c r="F194" s="20"/>
      <c r="G194" s="15"/>
      <c r="H194" s="15"/>
      <c r="I194" s="15"/>
      <c r="J194" s="14"/>
      <c r="K194" s="10"/>
    </row>
    <row r="195" spans="2:11" x14ac:dyDescent="0.3">
      <c r="B195" s="9" t="s">
        <v>485</v>
      </c>
      <c r="C195" s="10" t="s">
        <v>16</v>
      </c>
      <c r="D195" s="10" t="s">
        <v>461</v>
      </c>
      <c r="E195" s="15">
        <v>8</v>
      </c>
      <c r="F195" s="20"/>
      <c r="G195" s="15"/>
      <c r="H195" s="15"/>
      <c r="I195" s="15"/>
      <c r="J195" s="14"/>
      <c r="K195" s="10"/>
    </row>
    <row r="196" spans="2:11" x14ac:dyDescent="0.3">
      <c r="B196" s="9" t="s">
        <v>486</v>
      </c>
      <c r="C196" s="10" t="s">
        <v>16</v>
      </c>
      <c r="D196" s="10" t="s">
        <v>462</v>
      </c>
      <c r="E196" s="15">
        <v>16</v>
      </c>
      <c r="F196" s="20"/>
      <c r="G196" s="15"/>
      <c r="H196" s="15"/>
      <c r="I196" s="15"/>
      <c r="J196" s="14"/>
      <c r="K196" s="10"/>
    </row>
    <row r="197" spans="2:11" x14ac:dyDescent="0.3">
      <c r="B197" s="9" t="s">
        <v>487</v>
      </c>
      <c r="C197" s="10" t="s">
        <v>16</v>
      </c>
      <c r="D197" s="10" t="s">
        <v>463</v>
      </c>
      <c r="E197" s="15">
        <v>24</v>
      </c>
      <c r="F197" s="20"/>
      <c r="G197" s="15"/>
      <c r="H197" s="15"/>
      <c r="I197" s="15"/>
      <c r="J197" s="14"/>
      <c r="K197" s="10"/>
    </row>
    <row r="198" spans="2:11" x14ac:dyDescent="0.3">
      <c r="B198" s="9" t="s">
        <v>488</v>
      </c>
      <c r="C198" s="10" t="s">
        <v>16</v>
      </c>
      <c r="D198" s="10" t="s">
        <v>331</v>
      </c>
      <c r="E198" s="15">
        <v>80</v>
      </c>
      <c r="F198" s="20"/>
      <c r="G198" s="15"/>
      <c r="H198" s="15"/>
      <c r="I198" s="15"/>
      <c r="J198" s="14"/>
      <c r="K198" s="10"/>
    </row>
    <row r="199" spans="2:11" x14ac:dyDescent="0.3">
      <c r="B199" s="9" t="s">
        <v>489</v>
      </c>
      <c r="C199" s="10" t="s">
        <v>16</v>
      </c>
      <c r="D199" s="10" t="s">
        <v>464</v>
      </c>
      <c r="E199" s="15">
        <v>32</v>
      </c>
      <c r="F199" s="20"/>
      <c r="G199" s="15"/>
      <c r="H199" s="15"/>
      <c r="I199" s="15"/>
      <c r="J199" s="14"/>
      <c r="K199" s="10"/>
    </row>
    <row r="200" spans="2:11" x14ac:dyDescent="0.3">
      <c r="B200" s="9" t="s">
        <v>490</v>
      </c>
      <c r="C200" s="10" t="s">
        <v>16</v>
      </c>
      <c r="D200" s="10" t="s">
        <v>465</v>
      </c>
      <c r="E200" s="15">
        <v>32</v>
      </c>
      <c r="F200" s="20"/>
      <c r="G200" s="15"/>
      <c r="H200" s="15"/>
      <c r="I200" s="15"/>
      <c r="J200" s="14"/>
      <c r="K200" s="10"/>
    </row>
    <row r="201" spans="2:11" x14ac:dyDescent="0.3">
      <c r="B201" s="9" t="s">
        <v>491</v>
      </c>
      <c r="C201" s="10" t="s">
        <v>16</v>
      </c>
      <c r="D201" s="10" t="s">
        <v>466</v>
      </c>
      <c r="E201" s="15">
        <v>8</v>
      </c>
      <c r="F201" s="20"/>
      <c r="G201" s="15"/>
      <c r="H201" s="15"/>
      <c r="I201" s="15"/>
      <c r="J201" s="14"/>
      <c r="K201" s="10"/>
    </row>
    <row r="202" spans="2:11" x14ac:dyDescent="0.3">
      <c r="B202" s="9" t="s">
        <v>492</v>
      </c>
      <c r="C202" s="10" t="s">
        <v>16</v>
      </c>
      <c r="D202" s="10" t="s">
        <v>467</v>
      </c>
      <c r="E202" s="15">
        <v>4</v>
      </c>
      <c r="F202" s="20"/>
      <c r="G202" s="15"/>
      <c r="H202" s="15"/>
      <c r="I202" s="15"/>
      <c r="J202" s="14"/>
      <c r="K202" s="10"/>
    </row>
  </sheetData>
  <autoFilter ref="B7:L176" xr:uid="{4C3325AE-5C85-475E-B258-3ABB9A0C38DD}"/>
  <mergeCells count="10">
    <mergeCell ref="B95:B96"/>
    <mergeCell ref="B118:B119"/>
    <mergeCell ref="K6:K7"/>
    <mergeCell ref="H6:I6"/>
    <mergeCell ref="F6:G6"/>
    <mergeCell ref="B6:B7"/>
    <mergeCell ref="C6:C7"/>
    <mergeCell ref="D6:D7"/>
    <mergeCell ref="E6:E7"/>
    <mergeCell ref="J6:J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BEEFB-28D7-4FD4-8C2A-49E18B16E17D}">
  <dimension ref="B2:H23"/>
  <sheetViews>
    <sheetView tabSelected="1" workbookViewId="0">
      <selection sqref="A1:XFD1048576"/>
    </sheetView>
  </sheetViews>
  <sheetFormatPr defaultRowHeight="14.4" x14ac:dyDescent="0.3"/>
  <cols>
    <col min="1" max="1" width="3.6640625" customWidth="1"/>
    <col min="3" max="3" width="19.109375" bestFit="1" customWidth="1"/>
    <col min="4" max="4" width="23.33203125" bestFit="1" customWidth="1"/>
    <col min="6" max="6" width="10.44140625" customWidth="1"/>
    <col min="7" max="7" width="0" hidden="1" customWidth="1"/>
    <col min="8" max="8" width="18.6640625" bestFit="1" customWidth="1"/>
  </cols>
  <sheetData>
    <row r="2" spans="2:8" ht="15.6" x14ac:dyDescent="0.3">
      <c r="B2" s="30" t="s">
        <v>38</v>
      </c>
      <c r="C2" s="27" t="s">
        <v>39</v>
      </c>
      <c r="D2" s="27" t="s">
        <v>40</v>
      </c>
      <c r="E2" s="27" t="s">
        <v>442</v>
      </c>
      <c r="F2" s="27" t="s">
        <v>44</v>
      </c>
      <c r="G2" s="27"/>
      <c r="H2" s="26" t="s">
        <v>41</v>
      </c>
    </row>
    <row r="3" spans="2:8" ht="15.6" x14ac:dyDescent="0.3">
      <c r="B3" s="31"/>
      <c r="C3" s="28"/>
      <c r="D3" s="28"/>
      <c r="E3" s="28"/>
      <c r="F3" s="17"/>
      <c r="G3" s="16" t="s">
        <v>43</v>
      </c>
      <c r="H3" s="16" t="s">
        <v>46</v>
      </c>
    </row>
    <row r="4" spans="2:8" x14ac:dyDescent="0.3">
      <c r="B4" s="6" t="s">
        <v>4</v>
      </c>
      <c r="C4" s="4" t="s">
        <v>284</v>
      </c>
      <c r="D4" s="4" t="s">
        <v>285</v>
      </c>
      <c r="E4" s="5">
        <v>8</v>
      </c>
      <c r="F4" s="19">
        <v>64.83</v>
      </c>
      <c r="G4" s="19">
        <f>SUM(G7:G8)</f>
        <v>2120.12</v>
      </c>
      <c r="H4" s="5"/>
    </row>
    <row r="5" spans="2:8" x14ac:dyDescent="0.3">
      <c r="B5" s="32" t="s">
        <v>5</v>
      </c>
      <c r="C5" s="4" t="s">
        <v>293</v>
      </c>
      <c r="D5" s="4" t="s">
        <v>294</v>
      </c>
      <c r="E5" s="5">
        <v>4</v>
      </c>
      <c r="F5" s="19">
        <v>7.41</v>
      </c>
      <c r="G5" s="5"/>
      <c r="H5" s="5"/>
    </row>
    <row r="6" spans="2:8" x14ac:dyDescent="0.3">
      <c r="B6" s="33"/>
      <c r="C6" s="4" t="s">
        <v>500</v>
      </c>
      <c r="D6" s="4" t="s">
        <v>501</v>
      </c>
      <c r="E6" s="5">
        <v>4</v>
      </c>
      <c r="F6" s="19">
        <v>7.34</v>
      </c>
      <c r="G6" s="19">
        <f>SUM(G9:G12)</f>
        <v>982.07999999999993</v>
      </c>
      <c r="H6" s="5"/>
    </row>
    <row r="7" spans="2:8" x14ac:dyDescent="0.3">
      <c r="B7" s="6" t="s">
        <v>17</v>
      </c>
      <c r="C7" t="s">
        <v>304</v>
      </c>
      <c r="D7" s="4" t="s">
        <v>305</v>
      </c>
      <c r="E7" s="5">
        <v>4</v>
      </c>
      <c r="F7" s="19">
        <v>4.25</v>
      </c>
      <c r="G7" s="19">
        <f>SUM(G10:G21)</f>
        <v>1522.04</v>
      </c>
      <c r="H7" s="5"/>
    </row>
    <row r="8" spans="2:8" x14ac:dyDescent="0.3">
      <c r="B8" s="32" t="s">
        <v>18</v>
      </c>
      <c r="C8" s="4" t="s">
        <v>332</v>
      </c>
      <c r="D8" s="4" t="s">
        <v>334</v>
      </c>
      <c r="E8" s="5">
        <v>2</v>
      </c>
      <c r="F8" s="19">
        <v>4.08</v>
      </c>
      <c r="G8" s="19">
        <f>SUM(G12:G19)</f>
        <v>598.07999999999993</v>
      </c>
      <c r="H8" s="5"/>
    </row>
    <row r="9" spans="2:8" x14ac:dyDescent="0.3">
      <c r="B9" s="33"/>
      <c r="C9" s="4" t="s">
        <v>443</v>
      </c>
      <c r="D9" s="4" t="s">
        <v>334</v>
      </c>
      <c r="E9" s="5">
        <v>2</v>
      </c>
      <c r="F9" s="19">
        <v>4.42</v>
      </c>
      <c r="G9" s="19"/>
      <c r="H9" s="5"/>
    </row>
    <row r="10" spans="2:8" x14ac:dyDescent="0.3">
      <c r="B10" s="6" t="s">
        <v>19</v>
      </c>
      <c r="C10" s="4" t="s">
        <v>351</v>
      </c>
      <c r="D10" s="4" t="s">
        <v>355</v>
      </c>
      <c r="E10" s="5">
        <v>8</v>
      </c>
      <c r="F10" s="19">
        <v>221.3</v>
      </c>
      <c r="G10" s="19">
        <f>SUM(G13:G28)</f>
        <v>540.87999999999988</v>
      </c>
      <c r="H10" s="5"/>
    </row>
    <row r="11" spans="2:8" x14ac:dyDescent="0.3">
      <c r="B11" s="6" t="s">
        <v>20</v>
      </c>
      <c r="C11" s="4" t="s">
        <v>389</v>
      </c>
      <c r="D11" s="4" t="s">
        <v>390</v>
      </c>
      <c r="E11" s="5">
        <v>8</v>
      </c>
      <c r="F11" s="19">
        <v>8.0399999999999991</v>
      </c>
      <c r="G11" s="19">
        <f>SUM(G14:G15)</f>
        <v>382.76</v>
      </c>
      <c r="H11" s="5"/>
    </row>
    <row r="12" spans="2:8" x14ac:dyDescent="0.3">
      <c r="B12" s="6" t="s">
        <v>21</v>
      </c>
      <c r="C12" s="4" t="s">
        <v>398</v>
      </c>
      <c r="D12" s="4" t="s">
        <v>404</v>
      </c>
      <c r="E12" s="5">
        <v>8</v>
      </c>
      <c r="F12" s="19">
        <v>3.97</v>
      </c>
      <c r="G12" s="19">
        <f>SUM(G15:G16)</f>
        <v>58.44</v>
      </c>
      <c r="H12" s="5"/>
    </row>
    <row r="13" spans="2:8" x14ac:dyDescent="0.3">
      <c r="B13" s="6" t="s">
        <v>22</v>
      </c>
      <c r="C13" s="4" t="s">
        <v>407</v>
      </c>
      <c r="D13" s="4" t="s">
        <v>366</v>
      </c>
      <c r="E13" s="5">
        <v>8</v>
      </c>
      <c r="F13" s="19">
        <v>13.09</v>
      </c>
      <c r="G13" s="19">
        <f>SUM(G16:G17)</f>
        <v>61.6</v>
      </c>
      <c r="H13" s="5"/>
    </row>
    <row r="14" spans="2:8" x14ac:dyDescent="0.3">
      <c r="B14" s="6" t="s">
        <v>23</v>
      </c>
      <c r="C14" s="4" t="s">
        <v>415</v>
      </c>
      <c r="D14" s="4" t="s">
        <v>416</v>
      </c>
      <c r="E14" s="5">
        <v>8</v>
      </c>
      <c r="F14" s="19">
        <v>46.66</v>
      </c>
      <c r="G14" s="5">
        <f t="shared" ref="G14:G23" si="0">F14*E14</f>
        <v>373.28</v>
      </c>
      <c r="H14" s="5" t="s">
        <v>323</v>
      </c>
    </row>
    <row r="15" spans="2:8" x14ac:dyDescent="0.3">
      <c r="B15" s="6" t="s">
        <v>24</v>
      </c>
      <c r="C15" s="4" t="s">
        <v>417</v>
      </c>
      <c r="D15" s="4" t="s">
        <v>418</v>
      </c>
      <c r="E15" s="5">
        <v>4</v>
      </c>
      <c r="F15" s="19">
        <v>2.37</v>
      </c>
      <c r="G15" s="5">
        <f t="shared" si="0"/>
        <v>9.48</v>
      </c>
      <c r="H15" s="5" t="s">
        <v>69</v>
      </c>
    </row>
    <row r="16" spans="2:8" x14ac:dyDescent="0.3">
      <c r="B16" s="6" t="s">
        <v>25</v>
      </c>
      <c r="C16" s="4" t="s">
        <v>419</v>
      </c>
      <c r="D16" s="4" t="s">
        <v>420</v>
      </c>
      <c r="E16" s="5">
        <v>8</v>
      </c>
      <c r="F16" s="19">
        <v>6.12</v>
      </c>
      <c r="G16" s="5">
        <f t="shared" si="0"/>
        <v>48.96</v>
      </c>
      <c r="H16" s="5" t="s">
        <v>323</v>
      </c>
    </row>
    <row r="17" spans="2:8" x14ac:dyDescent="0.3">
      <c r="B17" s="6" t="s">
        <v>26</v>
      </c>
      <c r="C17" s="4" t="s">
        <v>422</v>
      </c>
      <c r="D17" s="4" t="s">
        <v>423</v>
      </c>
      <c r="E17" s="5">
        <v>8</v>
      </c>
      <c r="F17" s="19">
        <v>1.58</v>
      </c>
      <c r="G17" s="5">
        <f t="shared" si="0"/>
        <v>12.64</v>
      </c>
      <c r="H17" s="5" t="s">
        <v>291</v>
      </c>
    </row>
    <row r="18" spans="2:8" x14ac:dyDescent="0.3">
      <c r="B18" s="6" t="s">
        <v>27</v>
      </c>
      <c r="C18" s="4" t="s">
        <v>424</v>
      </c>
      <c r="D18" s="4" t="s">
        <v>425</v>
      </c>
      <c r="E18" s="5">
        <v>4</v>
      </c>
      <c r="F18" s="19">
        <v>0.04</v>
      </c>
      <c r="G18" s="5">
        <f t="shared" si="0"/>
        <v>0.16</v>
      </c>
      <c r="H18" s="5" t="s">
        <v>426</v>
      </c>
    </row>
    <row r="19" spans="2:8" x14ac:dyDescent="0.3">
      <c r="B19" s="6" t="s">
        <v>28</v>
      </c>
      <c r="C19" s="4" t="s">
        <v>427</v>
      </c>
      <c r="D19" s="4" t="s">
        <v>428</v>
      </c>
      <c r="E19" s="5">
        <v>8</v>
      </c>
      <c r="F19" s="19">
        <v>4.1900000000000004</v>
      </c>
      <c r="G19" s="5">
        <f t="shared" si="0"/>
        <v>33.520000000000003</v>
      </c>
      <c r="H19" s="5" t="s">
        <v>323</v>
      </c>
    </row>
    <row r="20" spans="2:8" x14ac:dyDescent="0.3">
      <c r="B20" s="6" t="s">
        <v>29</v>
      </c>
      <c r="C20" s="4" t="s">
        <v>429</v>
      </c>
      <c r="D20" s="4" t="s">
        <v>430</v>
      </c>
      <c r="E20" s="5">
        <v>4</v>
      </c>
      <c r="F20" s="19">
        <v>0.01</v>
      </c>
      <c r="G20" s="5">
        <f t="shared" si="0"/>
        <v>0.04</v>
      </c>
      <c r="H20" s="5" t="s">
        <v>431</v>
      </c>
    </row>
    <row r="21" spans="2:8" x14ac:dyDescent="0.3">
      <c r="B21" s="6" t="s">
        <v>30</v>
      </c>
      <c r="C21" s="4" t="s">
        <v>432</v>
      </c>
      <c r="D21" s="4" t="s">
        <v>433</v>
      </c>
      <c r="E21" s="5">
        <v>4</v>
      </c>
      <c r="F21" s="19">
        <v>7.0000000000000007E-2</v>
      </c>
      <c r="G21" s="5">
        <f t="shared" si="0"/>
        <v>0.28000000000000003</v>
      </c>
      <c r="H21" s="5" t="s">
        <v>380</v>
      </c>
    </row>
    <row r="22" spans="2:8" x14ac:dyDescent="0.3">
      <c r="B22" s="6" t="s">
        <v>31</v>
      </c>
      <c r="C22" s="4" t="s">
        <v>435</v>
      </c>
      <c r="D22" s="4" t="s">
        <v>433</v>
      </c>
      <c r="E22" s="5">
        <v>4</v>
      </c>
      <c r="F22" s="19">
        <v>7.0000000000000007E-2</v>
      </c>
      <c r="G22" s="5">
        <f t="shared" si="0"/>
        <v>0.28000000000000003</v>
      </c>
      <c r="H22" s="5" t="s">
        <v>380</v>
      </c>
    </row>
    <row r="23" spans="2:8" x14ac:dyDescent="0.3">
      <c r="B23" s="6" t="s">
        <v>32</v>
      </c>
      <c r="C23" s="4" t="s">
        <v>436</v>
      </c>
      <c r="D23" s="4" t="s">
        <v>437</v>
      </c>
      <c r="E23" s="5">
        <v>8</v>
      </c>
      <c r="F23" s="19">
        <v>0.08</v>
      </c>
      <c r="G23" s="5">
        <f t="shared" si="0"/>
        <v>0.64</v>
      </c>
      <c r="H23" s="5" t="s">
        <v>323</v>
      </c>
    </row>
  </sheetData>
  <mergeCells count="7">
    <mergeCell ref="B5:B6"/>
    <mergeCell ref="B8:B9"/>
    <mergeCell ref="B2:B3"/>
    <mergeCell ref="C2:C3"/>
    <mergeCell ref="D2:D3"/>
    <mergeCell ref="E2:E3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BoM</vt:lpstr>
      <vt:lpstr>BoM (Навесное)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周含进</dc:creator>
  <cp:lastModifiedBy>User</cp:lastModifiedBy>
  <dcterms:created xsi:type="dcterms:W3CDTF">2015-06-05T18:19:34Z</dcterms:created>
  <dcterms:modified xsi:type="dcterms:W3CDTF">2024-10-03T12:23:05Z</dcterms:modified>
</cp:coreProperties>
</file>